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fileSharing readOnlyRecommended="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mariniellofiume.sharepoint.com/Documenti condivisi/Documenti correnti/05 FIUME università/0000 DIDATTICA C/01 Ragioneria 22-23/"/>
    </mc:Choice>
  </mc:AlternateContent>
  <xr:revisionPtr revIDLastSave="417" documentId="13_ncr:1_{23B05241-0335-4C05-97F9-94D092E980E1}" xr6:coauthVersionLast="47" xr6:coauthVersionMax="47" xr10:uidLastSave="{DF41052B-0719-43BF-B882-5F306264ECA1}"/>
  <bookViews>
    <workbookView xWindow="-110" yWindow="-110" windowWidth="19420" windowHeight="10420" activeTab="4" xr2:uid="{00000000-000D-0000-FFFF-FFFF00000000}"/>
  </bookViews>
  <sheets>
    <sheet name="Prima nota 1" sheetId="6" r:id="rId1"/>
    <sheet name="Prima nota 2" sheetId="13" r:id="rId2"/>
    <sheet name="Mastro 1" sheetId="12" r:id="rId3"/>
    <sheet name="Mastro 2" sheetId="14" r:id="rId4"/>
    <sheet name="Giornale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3" i="14" l="1"/>
  <c r="G113" i="14"/>
  <c r="D113" i="14"/>
  <c r="B113" i="14"/>
  <c r="I107" i="14"/>
  <c r="G107" i="14"/>
  <c r="D107" i="14"/>
  <c r="B107" i="14"/>
  <c r="I101" i="14"/>
  <c r="G101" i="14"/>
  <c r="D101" i="14"/>
  <c r="B101" i="14"/>
  <c r="I95" i="14"/>
  <c r="G95" i="14"/>
  <c r="D95" i="14"/>
  <c r="B95" i="14"/>
  <c r="I89" i="14"/>
  <c r="G89" i="14"/>
  <c r="D89" i="14"/>
  <c r="B89" i="14"/>
  <c r="D83" i="14"/>
  <c r="B83" i="14"/>
  <c r="I83" i="14"/>
  <c r="G83" i="14"/>
  <c r="I77" i="14"/>
  <c r="G77" i="14"/>
  <c r="D77" i="14"/>
  <c r="B77" i="14"/>
  <c r="I71" i="14"/>
  <c r="G71" i="14"/>
  <c r="D71" i="14"/>
  <c r="B71" i="14"/>
  <c r="I65" i="14"/>
  <c r="G65" i="14"/>
  <c r="D65" i="14"/>
  <c r="B65" i="14"/>
  <c r="I59" i="14"/>
  <c r="G59" i="14"/>
  <c r="B59" i="14"/>
  <c r="D59" i="14"/>
  <c r="I53" i="14"/>
  <c r="G53" i="14"/>
  <c r="D53" i="14"/>
  <c r="B53" i="14"/>
  <c r="I47" i="14"/>
  <c r="D47" i="14"/>
  <c r="B47" i="14"/>
  <c r="G47" i="14"/>
  <c r="I41" i="14"/>
  <c r="G41" i="14"/>
  <c r="D41" i="14"/>
  <c r="B41" i="14"/>
  <c r="I34" i="14"/>
  <c r="G34" i="14"/>
  <c r="D34" i="14"/>
  <c r="B34" i="14"/>
  <c r="I27" i="14"/>
  <c r="G27" i="14"/>
  <c r="D27" i="14"/>
  <c r="B27" i="14"/>
  <c r="I20" i="14"/>
  <c r="G20" i="14"/>
  <c r="D20" i="14"/>
  <c r="B20" i="14"/>
  <c r="I13" i="14"/>
  <c r="G13" i="14"/>
  <c r="D13" i="14"/>
  <c r="B13" i="14"/>
  <c r="I6" i="14"/>
  <c r="G6" i="14"/>
  <c r="D6" i="14"/>
  <c r="B6" i="14"/>
  <c r="I79" i="12"/>
  <c r="G79" i="12"/>
  <c r="D55" i="12"/>
  <c r="G43" i="12"/>
  <c r="D43" i="12"/>
  <c r="J9" i="6" l="1"/>
  <c r="J10" i="6" s="1"/>
  <c r="J11" i="6" s="1"/>
  <c r="I113" i="12"/>
  <c r="G113" i="12"/>
  <c r="D113" i="12"/>
  <c r="B113" i="12"/>
  <c r="I107" i="12"/>
  <c r="G107" i="12"/>
  <c r="D107" i="12"/>
  <c r="B107" i="12"/>
  <c r="I101" i="12"/>
  <c r="G101" i="12"/>
  <c r="D101" i="12"/>
  <c r="B101" i="12"/>
  <c r="I95" i="12"/>
  <c r="G95" i="12"/>
  <c r="D95" i="12"/>
  <c r="B95" i="12"/>
  <c r="I89" i="12"/>
  <c r="G89" i="12"/>
  <c r="D89" i="12"/>
  <c r="B89" i="12"/>
  <c r="I83" i="12"/>
  <c r="G83" i="12"/>
  <c r="D83" i="12"/>
  <c r="B83" i="12"/>
  <c r="M23" i="6"/>
  <c r="J15" i="6"/>
  <c r="J16" i="6" s="1"/>
  <c r="I77" i="12"/>
  <c r="G77" i="12"/>
  <c r="D77" i="12"/>
  <c r="B77" i="12"/>
  <c r="I71" i="12"/>
  <c r="G71" i="12"/>
  <c r="D71" i="12"/>
  <c r="B71" i="12"/>
  <c r="I65" i="12"/>
  <c r="G65" i="12"/>
  <c r="D65" i="12"/>
  <c r="B65" i="12"/>
  <c r="I59" i="12"/>
  <c r="G59" i="12"/>
  <c r="D59" i="12"/>
  <c r="B59" i="12"/>
  <c r="I53" i="12"/>
  <c r="G53" i="12"/>
  <c r="D53" i="12"/>
  <c r="B53" i="12"/>
  <c r="I47" i="12"/>
  <c r="G47" i="12"/>
  <c r="D47" i="12"/>
  <c r="B47" i="12"/>
  <c r="B6" i="12"/>
  <c r="D6" i="12"/>
  <c r="G6" i="12"/>
  <c r="I6" i="12"/>
  <c r="B13" i="12"/>
  <c r="D13" i="12"/>
  <c r="G13" i="12"/>
  <c r="I13" i="12"/>
  <c r="B20" i="12"/>
  <c r="D20" i="12"/>
  <c r="G20" i="12"/>
  <c r="I20" i="12"/>
  <c r="B27" i="12"/>
  <c r="D27" i="12"/>
  <c r="G27" i="12"/>
  <c r="I27" i="12"/>
  <c r="B34" i="12"/>
  <c r="D34" i="12"/>
  <c r="G34" i="12"/>
  <c r="I34" i="12"/>
  <c r="B41" i="12"/>
  <c r="D41" i="12"/>
  <c r="G41" i="12"/>
  <c r="I41" i="12"/>
</calcChain>
</file>

<file path=xl/sharedStrings.xml><?xml version="1.0" encoding="utf-8"?>
<sst xmlns="http://schemas.openxmlformats.org/spreadsheetml/2006/main" count="145" uniqueCount="71">
  <si>
    <t>DATA</t>
  </si>
  <si>
    <t>DARE</t>
  </si>
  <si>
    <t>AVERE</t>
  </si>
  <si>
    <t>DESCRIZIONE</t>
  </si>
  <si>
    <t>INCASSI/PAGAMENTI</t>
  </si>
  <si>
    <t>In data 8/5 paga in contanti quanto dovuto, al netto di un abbuono di € 7</t>
  </si>
  <si>
    <t>Il pagamento è concordato a due mesi con aggiunta di interessi per € 5</t>
  </si>
  <si>
    <t>In data 15/7 Beta paga quanto dovuto in contanti.</t>
  </si>
  <si>
    <t>Pagamento in contanti</t>
  </si>
  <si>
    <t>NB in conto e fuori conto</t>
  </si>
  <si>
    <t xml:space="preserve">In data 6/8 Alfa nota che parte della fornitura è difforme da quanto richiesto. </t>
  </si>
  <si>
    <t>Restituisce merce per € 20+IVA, ottenendo in corrispondenza una nota di credito.</t>
  </si>
  <si>
    <t>Alfa ha un credito commerciale verso Beta di € 7.500 esigibile 10/4. Il 20/2 chiede</t>
  </si>
  <si>
    <t>alla banca di emettere Ri.Ba. con scadenza 10/4.</t>
  </si>
  <si>
    <t>Il giorno 15/4 la banca comunica l'avvenuto incasso, con addebito di commissioni</t>
  </si>
  <si>
    <t>per € 10.</t>
  </si>
  <si>
    <t>oppure</t>
  </si>
  <si>
    <t>Il giorno 15/4 la banca comunica il mancato incasso, con addebito di commissioni</t>
  </si>
  <si>
    <t>Alfa ha un credito commerciale verso Beta di € 3.000. Il 10/6 apprende che Beta</t>
  </si>
  <si>
    <t>è fallita e che quasi certamente non incasserà nulla.</t>
  </si>
  <si>
    <t>CLIENTI</t>
  </si>
  <si>
    <t>Beta paga quanto dovuto in contanti.</t>
  </si>
  <si>
    <t>CASSA</t>
  </si>
  <si>
    <t>FORNITORI</t>
  </si>
  <si>
    <t>ABBUONI ATTIVI</t>
  </si>
  <si>
    <t>IVA A DEBITO</t>
  </si>
  <si>
    <t>RICAVI DI VENDITA</t>
  </si>
  <si>
    <t>INTERESSI ATTIVI</t>
  </si>
  <si>
    <t>IVA A CREDITO</t>
  </si>
  <si>
    <t>INTERESSI PASSIVI</t>
  </si>
  <si>
    <t>ACCONTI A FORNITORI</t>
  </si>
  <si>
    <t>- ACCONTO VERSATO</t>
  </si>
  <si>
    <t>NETTO</t>
  </si>
  <si>
    <t>IVA 22%</t>
  </si>
  <si>
    <t>TOTALE</t>
  </si>
  <si>
    <t>ATTREZZ. INFORMATICHE</t>
  </si>
  <si>
    <t>BANCA C/C</t>
  </si>
  <si>
    <t>SPESE BANCARIE</t>
  </si>
  <si>
    <t>PERDITE SU CREDITI</t>
  </si>
  <si>
    <t>Alfa ha un credito commerciale verso Beta di € 650. In data 5/5</t>
  </si>
  <si>
    <t>Alfa ha un debito commerciale verso Gamma di € 507.</t>
  </si>
  <si>
    <t>In data 15/5 la società Alfa effettua delle manutenzioni a Beta per € 750 IVA inclusa</t>
  </si>
  <si>
    <t>In data 28/6 la società Alfa acquista da Beta pezzi di ricambio per € 750+ IVA</t>
  </si>
  <si>
    <t xml:space="preserve">In data 12/6 Alfa riceve la fornitura, con fattura a saldo; pagamento </t>
  </si>
  <si>
    <t>per una fornitura di pezzi di ricambio</t>
  </si>
  <si>
    <t>PEZZI DI RICAMBIO</t>
  </si>
  <si>
    <t>registrare fattura e pagamento</t>
  </si>
  <si>
    <t>100%+22%</t>
  </si>
  <si>
    <t>Il pagamento, a mezzo banca, è a 40 giorni con interessi per € 15.</t>
  </si>
  <si>
    <t>spese € 1 (8/8)</t>
  </si>
  <si>
    <t>In data 10/5 Alfa versa un acconto di € 1.000 + IVA per l'acquisto di un'attrezzatura</t>
  </si>
  <si>
    <t>del valore complessivo di € 2.400. Pagamento a mezzo banca</t>
  </si>
  <si>
    <t>a mezzo banca</t>
  </si>
  <si>
    <t>ATTREZZATURA</t>
  </si>
  <si>
    <t>MAGGIOR DEBITO</t>
  </si>
  <si>
    <t>CREDITO PER IVA</t>
  </si>
  <si>
    <t>MINORE CREDITO</t>
  </si>
  <si>
    <t>AUMENTO DI ATTIVITA'</t>
  </si>
  <si>
    <t>A</t>
  </si>
  <si>
    <t>D</t>
  </si>
  <si>
    <t>ATTREZZATURE</t>
  </si>
  <si>
    <t>In data 4/8 Alfa acquista materiali di pulizia per € 120+IVA dal fornitore TRECCANI</t>
  </si>
  <si>
    <t>MATERIALI DI PULIZIA</t>
  </si>
  <si>
    <t>RESI SU ACQUISTI</t>
  </si>
  <si>
    <t>OPPURE</t>
  </si>
  <si>
    <t>IN CONTO</t>
  </si>
  <si>
    <t>FUORI CONTO</t>
  </si>
  <si>
    <t>di € 350 a mezzo banca, con addebito di spese € 1.</t>
  </si>
  <si>
    <t>In data 5/9 Alfa paga un debito commerciale per una precedente fornitura</t>
  </si>
  <si>
    <t>Alfa ha un credito commerciale verso Gamma di € 2.500. Il 28/5</t>
  </si>
  <si>
    <t>incassa l'intera somma a mezzo banca.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</si>
</sst>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25" x14ac:knownFonts="1">
    <font>
      <sz val="10"/>
      <name val="Arial"/>
    </font>
    <font>
      <sz val="24"/>
      <name val="Arial"/>
      <family val="2"/>
    </font>
    <font>
      <sz val="8"/>
      <name val="Arial"/>
      <family val="2"/>
    </font>
    <font>
      <b/>
      <sz val="24"/>
      <color indexed="10"/>
      <name val="Arial"/>
      <family val="2"/>
    </font>
    <font>
      <b/>
      <sz val="28"/>
      <color indexed="10"/>
      <name val="Arial"/>
      <family val="2"/>
    </font>
    <font>
      <sz val="20"/>
      <name val="Arial"/>
      <family val="2"/>
    </font>
    <font>
      <i/>
      <sz val="24"/>
      <name val="Arial"/>
      <family val="2"/>
    </font>
    <font>
      <sz val="12"/>
      <name val="Arial"/>
      <family val="2"/>
    </font>
    <font>
      <i/>
      <sz val="20"/>
      <name val="Arial"/>
      <family val="2"/>
    </font>
    <font>
      <sz val="24"/>
      <color rgb="FFFF0000"/>
      <name val="Arial"/>
      <family val="2"/>
    </font>
    <font>
      <sz val="24"/>
      <color rgb="FF7030A0"/>
      <name val="Arial"/>
      <family val="2"/>
    </font>
    <font>
      <sz val="24"/>
      <color rgb="FFC00000"/>
      <name val="Arial"/>
      <family val="2"/>
    </font>
    <font>
      <sz val="20"/>
      <color rgb="FFC00000"/>
      <name val="Arial"/>
      <family val="2"/>
    </font>
    <font>
      <sz val="20"/>
      <color rgb="FFFF0000"/>
      <name val="Arial"/>
      <family val="2"/>
    </font>
    <font>
      <sz val="20"/>
      <color rgb="FF00B050"/>
      <name val="Arial"/>
      <family val="2"/>
    </font>
    <font>
      <sz val="24"/>
      <color rgb="FF00B050"/>
      <name val="Arial"/>
      <family val="2"/>
    </font>
    <font>
      <sz val="24"/>
      <color rgb="FF0070C0"/>
      <name val="Arial"/>
      <family val="2"/>
    </font>
    <font>
      <sz val="20"/>
      <color rgb="FF0070C0"/>
      <name val="Arial"/>
      <family val="2"/>
    </font>
    <font>
      <sz val="20"/>
      <color rgb="FF7030A0"/>
      <name val="Arial"/>
      <family val="2"/>
    </font>
    <font>
      <i/>
      <sz val="10"/>
      <name val="Arial"/>
      <family val="2"/>
    </font>
    <font>
      <sz val="20"/>
      <color theme="9" tint="-0.249977111117893"/>
      <name val="Arial"/>
      <family val="2"/>
    </font>
    <font>
      <sz val="24"/>
      <color theme="9" tint="-0.249977111117893"/>
      <name val="Arial"/>
      <family val="2"/>
    </font>
    <font>
      <sz val="10"/>
      <name val="Arial"/>
      <family val="2"/>
    </font>
    <font>
      <sz val="20"/>
      <color theme="1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164" fontId="1" fillId="0" borderId="0" xfId="0" applyNumberFormat="1" applyFont="1"/>
    <xf numFmtId="14" fontId="1" fillId="0" borderId="0" xfId="0" applyNumberFormat="1" applyFont="1"/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1" fillId="0" borderId="6" xfId="0" applyFont="1" applyBorder="1"/>
    <xf numFmtId="0" fontId="0" fillId="0" borderId="6" xfId="0" applyBorder="1"/>
    <xf numFmtId="3" fontId="1" fillId="0" borderId="6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164" fontId="1" fillId="0" borderId="6" xfId="0" applyNumberFormat="1" applyFont="1" applyBorder="1"/>
    <xf numFmtId="164" fontId="0" fillId="0" borderId="6" xfId="0" applyNumberFormat="1" applyBorder="1"/>
    <xf numFmtId="0" fontId="0" fillId="2" borderId="0" xfId="0" applyFill="1"/>
    <xf numFmtId="16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6" fillId="0" borderId="8" xfId="0" applyFont="1" applyBorder="1"/>
    <xf numFmtId="0" fontId="7" fillId="0" borderId="0" xfId="0" applyFont="1"/>
    <xf numFmtId="3" fontId="9" fillId="0" borderId="1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164" fontId="10" fillId="0" borderId="0" xfId="0" applyNumberFormat="1" applyFont="1"/>
    <xf numFmtId="3" fontId="10" fillId="0" borderId="3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1" fillId="3" borderId="0" xfId="0" applyFont="1" applyFill="1"/>
    <xf numFmtId="0" fontId="1" fillId="3" borderId="0" xfId="0" quotePrefix="1" applyFont="1" applyFill="1"/>
    <xf numFmtId="3" fontId="10" fillId="0" borderId="2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64" fontId="11" fillId="0" borderId="0" xfId="0" applyNumberFormat="1" applyFont="1"/>
    <xf numFmtId="0" fontId="5" fillId="0" borderId="0" xfId="0" applyFont="1" applyAlignment="1">
      <alignment horizontal="left"/>
    </xf>
    <xf numFmtId="3" fontId="11" fillId="0" borderId="3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164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3" fontId="11" fillId="0" borderId="6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164" fontId="9" fillId="0" borderId="0" xfId="0" applyNumberFormat="1" applyFont="1"/>
    <xf numFmtId="164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3" fontId="9" fillId="0" borderId="6" xfId="0" applyNumberFormat="1" applyFont="1" applyBorder="1" applyAlignment="1">
      <alignment horizontal="right"/>
    </xf>
    <xf numFmtId="0" fontId="9" fillId="0" borderId="8" xfId="0" applyFont="1" applyBorder="1"/>
    <xf numFmtId="0" fontId="14" fillId="0" borderId="0" xfId="0" applyFont="1" applyAlignment="1">
      <alignment horizontal="left"/>
    </xf>
    <xf numFmtId="3" fontId="1" fillId="0" borderId="0" xfId="0" applyNumberFormat="1" applyFont="1"/>
    <xf numFmtId="164" fontId="15" fillId="0" borderId="0" xfId="0" applyNumberFormat="1" applyFont="1"/>
    <xf numFmtId="3" fontId="15" fillId="0" borderId="1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 horizontal="right"/>
    </xf>
    <xf numFmtId="164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3" fontId="15" fillId="0" borderId="6" xfId="0" applyNumberFormat="1" applyFont="1" applyBorder="1" applyAlignment="1">
      <alignment horizontal="right"/>
    </xf>
    <xf numFmtId="0" fontId="15" fillId="0" borderId="8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164" fontId="16" fillId="0" borderId="0" xfId="0" applyNumberFormat="1" applyFont="1"/>
    <xf numFmtId="3" fontId="16" fillId="0" borderId="1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164" fontId="16" fillId="0" borderId="6" xfId="0" applyNumberFormat="1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3" fontId="16" fillId="0" borderId="6" xfId="0" applyNumberFormat="1" applyFont="1" applyBorder="1" applyAlignment="1">
      <alignment horizontal="right"/>
    </xf>
    <xf numFmtId="0" fontId="16" fillId="0" borderId="8" xfId="0" applyFont="1" applyBorder="1"/>
    <xf numFmtId="0" fontId="17" fillId="0" borderId="0" xfId="0" applyFont="1" applyAlignment="1">
      <alignment horizontal="left"/>
    </xf>
    <xf numFmtId="164" fontId="16" fillId="0" borderId="6" xfId="0" applyNumberFormat="1" applyFont="1" applyBorder="1"/>
    <xf numFmtId="0" fontId="16" fillId="0" borderId="6" xfId="0" applyFont="1" applyBorder="1"/>
    <xf numFmtId="0" fontId="18" fillId="0" borderId="0" xfId="0" applyFont="1" applyAlignment="1">
      <alignment horizontal="left"/>
    </xf>
    <xf numFmtId="164" fontId="10" fillId="0" borderId="6" xfId="0" applyNumberFormat="1" applyFont="1" applyBorder="1"/>
    <xf numFmtId="0" fontId="10" fillId="0" borderId="6" xfId="0" applyFont="1" applyBorder="1"/>
    <xf numFmtId="3" fontId="10" fillId="0" borderId="6" xfId="0" applyNumberFormat="1" applyFont="1" applyBorder="1" applyAlignment="1">
      <alignment horizontal="right"/>
    </xf>
    <xf numFmtId="0" fontId="10" fillId="0" borderId="8" xfId="0" applyFont="1" applyBorder="1"/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0" fillId="0" borderId="0" xfId="0" applyFont="1" applyAlignment="1">
      <alignment horizontal="left"/>
    </xf>
    <xf numFmtId="164" fontId="21" fillId="0" borderId="0" xfId="0" applyNumberFormat="1" applyFont="1"/>
    <xf numFmtId="3" fontId="21" fillId="0" borderId="1" xfId="0" applyNumberFormat="1" applyFont="1" applyBorder="1" applyAlignment="1">
      <alignment horizontal="right"/>
    </xf>
    <xf numFmtId="3" fontId="21" fillId="0" borderId="3" xfId="0" applyNumberFormat="1" applyFont="1" applyBorder="1" applyAlignment="1">
      <alignment horizontal="right"/>
    </xf>
    <xf numFmtId="164" fontId="21" fillId="0" borderId="6" xfId="0" applyNumberFormat="1" applyFont="1" applyBorder="1"/>
    <xf numFmtId="0" fontId="21" fillId="0" borderId="6" xfId="0" applyFont="1" applyBorder="1"/>
    <xf numFmtId="3" fontId="21" fillId="0" borderId="6" xfId="0" applyNumberFormat="1" applyFont="1" applyBorder="1" applyAlignment="1">
      <alignment horizontal="right"/>
    </xf>
    <xf numFmtId="3" fontId="21" fillId="0" borderId="2" xfId="0" applyNumberFormat="1" applyFont="1" applyBorder="1" applyAlignment="1">
      <alignment horizontal="right"/>
    </xf>
    <xf numFmtId="0" fontId="21" fillId="0" borderId="8" xfId="0" applyFont="1" applyBorder="1"/>
    <xf numFmtId="0" fontId="1" fillId="0" borderId="6" xfId="0" applyFont="1" applyBorder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left"/>
    </xf>
    <xf numFmtId="164" fontId="24" fillId="0" borderId="0" xfId="0" applyNumberFormat="1" applyFont="1"/>
    <xf numFmtId="3" fontId="24" fillId="0" borderId="1" xfId="0" applyNumberFormat="1" applyFont="1" applyBorder="1" applyAlignment="1">
      <alignment horizontal="right"/>
    </xf>
    <xf numFmtId="0" fontId="23" fillId="0" borderId="0" xfId="0" applyFont="1" applyAlignment="1">
      <alignment horizontal="left"/>
    </xf>
    <xf numFmtId="164" fontId="1" fillId="3" borderId="6" xfId="0" applyNumberFormat="1" applyFont="1" applyFill="1" applyBorder="1"/>
    <xf numFmtId="0" fontId="6" fillId="3" borderId="8" xfId="0" applyFont="1" applyFill="1" applyBorder="1"/>
    <xf numFmtId="3" fontId="1" fillId="3" borderId="6" xfId="0" applyNumberFormat="1" applyFont="1" applyFill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164" fontId="15" fillId="0" borderId="6" xfId="0" applyNumberFormat="1" applyFont="1" applyBorder="1"/>
    <xf numFmtId="0" fontId="15" fillId="0" borderId="6" xfId="0" applyFont="1" applyBorder="1"/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4"/>
  <sheetViews>
    <sheetView topLeftCell="A27" zoomScale="110" zoomScaleNormal="110" workbookViewId="0">
      <selection activeCell="B33" sqref="B33"/>
    </sheetView>
  </sheetViews>
  <sheetFormatPr defaultColWidth="11.453125" defaultRowHeight="13" x14ac:dyDescent="0.25"/>
  <cols>
    <col min="1" max="2" width="10.81640625" bestFit="1" customWidth="1"/>
    <col min="3" max="3" width="27.1796875" customWidth="1"/>
    <col min="4" max="4" width="11.453125" customWidth="1"/>
    <col min="5" max="5" width="30.81640625" customWidth="1"/>
    <col min="6" max="7" width="11.453125" customWidth="1"/>
    <col min="8" max="8" width="23.453125" customWidth="1"/>
    <col min="9" max="9" width="11.1796875" customWidth="1"/>
    <col min="10" max="10" width="28.453125" customWidth="1"/>
    <col min="13" max="13" width="12.1796875" bestFit="1" customWidth="1"/>
    <col min="14" max="14" width="12.1796875" style="76" customWidth="1"/>
  </cols>
  <sheetData>
    <row r="1" spans="1:14" ht="39.75" customHeight="1" x14ac:dyDescent="0.7">
      <c r="A1" s="53" t="s">
        <v>4</v>
      </c>
      <c r="B1" s="54"/>
      <c r="C1" s="54"/>
      <c r="D1" s="54"/>
      <c r="E1" s="54"/>
      <c r="F1" s="54"/>
      <c r="G1" s="54"/>
      <c r="H1" s="54"/>
    </row>
    <row r="2" spans="1:14" s="1" customFormat="1" ht="30" x14ac:dyDescent="0.55000000000000004">
      <c r="A2" s="2">
        <v>43225</v>
      </c>
      <c r="B2" s="55" t="s">
        <v>39</v>
      </c>
      <c r="C2" s="55"/>
      <c r="D2" s="55"/>
      <c r="E2" s="55"/>
      <c r="F2" s="55"/>
      <c r="G2" s="55"/>
      <c r="H2" s="55"/>
      <c r="I2" s="55"/>
      <c r="N2" s="77"/>
    </row>
    <row r="3" spans="1:14" ht="29.5" x14ac:dyDescent="0.55000000000000004">
      <c r="A3" s="2"/>
      <c r="B3" s="55" t="s">
        <v>21</v>
      </c>
      <c r="C3" s="55"/>
      <c r="D3" s="55"/>
      <c r="E3" s="55"/>
      <c r="F3" s="55"/>
      <c r="G3" s="55"/>
      <c r="H3" s="55"/>
      <c r="I3" s="55"/>
    </row>
    <row r="4" spans="1:14" s="1" customFormat="1" ht="30" x14ac:dyDescent="0.55000000000000004">
      <c r="A4" s="2"/>
      <c r="B4" s="56"/>
      <c r="C4" s="56"/>
      <c r="D4" s="56"/>
      <c r="E4" s="56"/>
      <c r="F4" s="56"/>
      <c r="G4" s="56"/>
      <c r="H4" s="56"/>
      <c r="I4" s="56"/>
      <c r="N4" s="77"/>
    </row>
    <row r="5" spans="1:14" s="1" customFormat="1" ht="30" x14ac:dyDescent="0.55000000000000004">
      <c r="A5" s="2"/>
      <c r="B5" s="57" t="s">
        <v>40</v>
      </c>
      <c r="C5" s="57"/>
      <c r="D5" s="57"/>
      <c r="E5" s="57"/>
      <c r="F5" s="57"/>
      <c r="G5" s="57"/>
      <c r="H5" s="57"/>
      <c r="I5" s="57"/>
      <c r="N5" s="77"/>
    </row>
    <row r="6" spans="1:14" s="1" customFormat="1" ht="30" x14ac:dyDescent="0.55000000000000004">
      <c r="A6" s="2"/>
      <c r="B6" s="38" t="s">
        <v>44</v>
      </c>
      <c r="C6" s="38"/>
      <c r="D6" s="38"/>
      <c r="E6" s="38"/>
      <c r="F6" s="38"/>
      <c r="G6" s="38"/>
      <c r="H6" s="38"/>
      <c r="I6" s="38"/>
      <c r="N6" s="77"/>
    </row>
    <row r="7" spans="1:14" s="1" customFormat="1" ht="30" x14ac:dyDescent="0.55000000000000004">
      <c r="A7" s="2"/>
      <c r="B7" s="57" t="s">
        <v>5</v>
      </c>
      <c r="C7" s="57"/>
      <c r="D7" s="57"/>
      <c r="E7" s="57"/>
      <c r="F7" s="57"/>
      <c r="G7" s="57"/>
      <c r="H7" s="57"/>
      <c r="I7" s="57"/>
      <c r="J7" s="21" t="s">
        <v>9</v>
      </c>
      <c r="N7" s="77"/>
    </row>
    <row r="8" spans="1:14" s="1" customFormat="1" ht="30" x14ac:dyDescent="0.55000000000000004">
      <c r="A8" s="2"/>
      <c r="B8" s="56"/>
      <c r="C8" s="56"/>
      <c r="D8" s="56"/>
      <c r="E8" s="56"/>
      <c r="F8" s="56"/>
      <c r="G8" s="56"/>
      <c r="H8" s="56"/>
      <c r="I8" s="56"/>
      <c r="N8" s="77"/>
    </row>
    <row r="9" spans="1:14" s="1" customFormat="1" ht="30" x14ac:dyDescent="0.55000000000000004">
      <c r="A9" s="2"/>
      <c r="B9" s="58" t="s">
        <v>41</v>
      </c>
      <c r="C9" s="58"/>
      <c r="D9" s="58"/>
      <c r="E9" s="58"/>
      <c r="F9" s="58"/>
      <c r="G9" s="58"/>
      <c r="H9" s="58"/>
      <c r="I9" s="58"/>
      <c r="J9" s="45">
        <f>750/122*100</f>
        <v>614.75409836065569</v>
      </c>
      <c r="K9" s="1" t="s">
        <v>47</v>
      </c>
      <c r="N9" s="77"/>
    </row>
    <row r="10" spans="1:14" s="1" customFormat="1" ht="30" x14ac:dyDescent="0.55000000000000004">
      <c r="A10" s="2"/>
      <c r="B10" s="58" t="s">
        <v>6</v>
      </c>
      <c r="C10" s="58"/>
      <c r="D10" s="58"/>
      <c r="E10" s="58"/>
      <c r="F10" s="58"/>
      <c r="G10" s="58"/>
      <c r="H10" s="58"/>
      <c r="I10" s="58"/>
      <c r="J10" s="45">
        <f>J9/100*22</f>
        <v>135.24590163934425</v>
      </c>
      <c r="N10" s="77"/>
    </row>
    <row r="11" spans="1:14" s="1" customFormat="1" ht="30" x14ac:dyDescent="0.55000000000000004">
      <c r="A11" s="2"/>
      <c r="B11" s="58" t="s">
        <v>7</v>
      </c>
      <c r="C11" s="58"/>
      <c r="D11" s="58"/>
      <c r="E11" s="58"/>
      <c r="F11" s="58"/>
      <c r="G11" s="58"/>
      <c r="H11" s="58"/>
      <c r="I11" s="58"/>
      <c r="J11" s="1">
        <f>SUM(J9:J10)</f>
        <v>750</v>
      </c>
      <c r="N11" s="77"/>
    </row>
    <row r="12" spans="1:14" s="1" customFormat="1" ht="30" x14ac:dyDescent="0.55000000000000004">
      <c r="A12" s="2"/>
      <c r="B12" s="44" t="s">
        <v>46</v>
      </c>
      <c r="C12" s="44"/>
      <c r="D12" s="44"/>
      <c r="E12" s="44"/>
      <c r="F12" s="44"/>
      <c r="G12" s="44"/>
      <c r="H12" s="44"/>
      <c r="I12" s="44"/>
      <c r="N12" s="77"/>
    </row>
    <row r="13" spans="1:14" s="1" customFormat="1" ht="30" x14ac:dyDescent="0.55000000000000004">
      <c r="A13" s="2"/>
      <c r="B13" s="56"/>
      <c r="C13" s="56"/>
      <c r="D13" s="56"/>
      <c r="E13" s="56"/>
      <c r="F13" s="56"/>
      <c r="G13" s="56"/>
      <c r="H13" s="56"/>
      <c r="I13" s="56"/>
      <c r="N13" s="77"/>
    </row>
    <row r="14" spans="1:14" s="1" customFormat="1" ht="30" x14ac:dyDescent="0.55000000000000004">
      <c r="A14" s="2"/>
      <c r="B14" s="68" t="s">
        <v>42</v>
      </c>
      <c r="C14" s="68"/>
      <c r="D14" s="68"/>
      <c r="E14" s="68"/>
      <c r="F14" s="68"/>
      <c r="G14" s="68"/>
      <c r="H14" s="68"/>
      <c r="I14" s="68"/>
      <c r="J14" s="1">
        <v>750</v>
      </c>
      <c r="N14" s="77"/>
    </row>
    <row r="15" spans="1:14" s="1" customFormat="1" ht="30" x14ac:dyDescent="0.55000000000000004">
      <c r="A15" s="2"/>
      <c r="B15" s="68" t="s">
        <v>48</v>
      </c>
      <c r="C15" s="68"/>
      <c r="D15" s="68"/>
      <c r="E15" s="68"/>
      <c r="F15" s="68"/>
      <c r="G15" s="68"/>
      <c r="H15" s="68"/>
      <c r="I15" s="68"/>
      <c r="J15" s="1">
        <f>J14/100*22</f>
        <v>165</v>
      </c>
      <c r="N15" s="77"/>
    </row>
    <row r="16" spans="1:14" s="1" customFormat="1" ht="30" x14ac:dyDescent="0.55000000000000004">
      <c r="A16" s="2"/>
      <c r="B16" s="68" t="s">
        <v>49</v>
      </c>
      <c r="C16" s="68"/>
      <c r="D16" s="68"/>
      <c r="E16" s="68"/>
      <c r="F16" s="68"/>
      <c r="G16" s="68"/>
      <c r="H16" s="68"/>
      <c r="I16" s="68"/>
      <c r="J16" s="1">
        <f>SUM(J14:J15)</f>
        <v>915</v>
      </c>
      <c r="N16" s="77"/>
    </row>
    <row r="17" spans="1:15" s="1" customFormat="1" ht="30" x14ac:dyDescent="0.55000000000000004">
      <c r="A17" s="2"/>
      <c r="B17" s="32"/>
      <c r="C17" s="32"/>
      <c r="D17" s="32"/>
      <c r="E17" s="32"/>
      <c r="F17" s="32"/>
      <c r="G17" s="32"/>
      <c r="H17" s="32"/>
      <c r="I17" s="32"/>
      <c r="N17" s="77"/>
    </row>
    <row r="18" spans="1:15" s="1" customFormat="1" ht="30" x14ac:dyDescent="0.55000000000000004">
      <c r="A18" s="2"/>
      <c r="B18" s="71" t="s">
        <v>50</v>
      </c>
      <c r="C18" s="71"/>
      <c r="D18" s="71"/>
      <c r="E18" s="71"/>
      <c r="F18" s="71"/>
      <c r="G18" s="71"/>
      <c r="H18" s="71"/>
      <c r="I18" s="71"/>
      <c r="N18" s="77"/>
    </row>
    <row r="19" spans="1:15" s="1" customFormat="1" ht="30" x14ac:dyDescent="0.55000000000000004">
      <c r="A19" s="2"/>
      <c r="B19" s="71" t="s">
        <v>51</v>
      </c>
      <c r="C19" s="71"/>
      <c r="D19" s="71"/>
      <c r="E19" s="71"/>
      <c r="F19" s="71"/>
      <c r="G19" s="71"/>
      <c r="H19" s="71"/>
      <c r="I19" s="71"/>
      <c r="N19" s="77"/>
    </row>
    <row r="20" spans="1:15" s="1" customFormat="1" ht="30" x14ac:dyDescent="0.55000000000000004">
      <c r="A20" s="2"/>
      <c r="B20" s="71" t="s">
        <v>43</v>
      </c>
      <c r="C20" s="71"/>
      <c r="D20" s="71"/>
      <c r="E20" s="71"/>
      <c r="F20" s="71"/>
      <c r="G20" s="71"/>
      <c r="H20" s="71"/>
      <c r="I20" s="71"/>
      <c r="J20" s="27" t="s">
        <v>53</v>
      </c>
      <c r="K20" s="27"/>
      <c r="L20" s="27"/>
      <c r="M20" s="27">
        <v>2400</v>
      </c>
      <c r="N20" s="78" t="s">
        <v>59</v>
      </c>
      <c r="O20" s="1" t="s">
        <v>57</v>
      </c>
    </row>
    <row r="21" spans="1:15" s="1" customFormat="1" ht="30" x14ac:dyDescent="0.55000000000000004">
      <c r="A21" s="2"/>
      <c r="B21" s="71" t="s">
        <v>52</v>
      </c>
      <c r="C21" s="71"/>
      <c r="D21" s="71"/>
      <c r="E21" s="71"/>
      <c r="F21" s="71"/>
      <c r="G21" s="71"/>
      <c r="H21" s="71"/>
      <c r="I21" s="71"/>
      <c r="J21" s="28" t="s">
        <v>31</v>
      </c>
      <c r="K21" s="27"/>
      <c r="L21" s="27"/>
      <c r="M21" s="27">
        <v>1000</v>
      </c>
      <c r="N21" s="78" t="s">
        <v>58</v>
      </c>
      <c r="O21" s="1" t="s">
        <v>56</v>
      </c>
    </row>
    <row r="22" spans="1:15" s="1" customFormat="1" ht="30" x14ac:dyDescent="0.55000000000000004">
      <c r="A22" s="2"/>
      <c r="B22" s="56"/>
      <c r="C22" s="56"/>
      <c r="D22" s="56"/>
      <c r="E22" s="56"/>
      <c r="F22" s="56"/>
      <c r="G22" s="56"/>
      <c r="H22" s="56"/>
      <c r="I22" s="56"/>
      <c r="J22" s="1" t="s">
        <v>32</v>
      </c>
      <c r="M22" s="1">
        <v>1400</v>
      </c>
      <c r="N22" s="77"/>
    </row>
    <row r="23" spans="1:15" s="1" customFormat="1" ht="30" x14ac:dyDescent="0.55000000000000004">
      <c r="A23" s="2"/>
      <c r="B23" s="79" t="s">
        <v>61</v>
      </c>
      <c r="C23" s="79"/>
      <c r="D23" s="79"/>
      <c r="E23" s="79"/>
      <c r="F23" s="79"/>
      <c r="G23" s="79"/>
      <c r="H23" s="79"/>
      <c r="I23" s="79"/>
      <c r="J23" s="1" t="s">
        <v>33</v>
      </c>
      <c r="M23" s="1">
        <f>M22/100*22</f>
        <v>308</v>
      </c>
      <c r="N23" s="77" t="s">
        <v>59</v>
      </c>
      <c r="O23" s="1" t="s">
        <v>55</v>
      </c>
    </row>
    <row r="24" spans="1:15" s="1" customFormat="1" ht="30" x14ac:dyDescent="0.55000000000000004">
      <c r="A24" s="2"/>
      <c r="B24" s="79" t="s">
        <v>8</v>
      </c>
      <c r="C24" s="79"/>
      <c r="D24" s="79"/>
      <c r="E24" s="79"/>
      <c r="F24" s="79"/>
      <c r="G24" s="79"/>
      <c r="H24" s="79"/>
      <c r="I24" s="79"/>
      <c r="J24" s="1" t="s">
        <v>34</v>
      </c>
      <c r="M24" s="1">
        <v>1708</v>
      </c>
      <c r="N24" s="77" t="s">
        <v>58</v>
      </c>
      <c r="O24" s="1" t="s">
        <v>54</v>
      </c>
    </row>
    <row r="25" spans="1:15" s="1" customFormat="1" ht="30" x14ac:dyDescent="0.55000000000000004">
      <c r="A25" s="2"/>
      <c r="B25" s="79" t="s">
        <v>10</v>
      </c>
      <c r="C25" s="79"/>
      <c r="D25" s="79"/>
      <c r="E25" s="79"/>
      <c r="F25" s="79"/>
      <c r="G25" s="79"/>
      <c r="H25" s="79"/>
      <c r="I25" s="79"/>
      <c r="N25" s="77"/>
    </row>
    <row r="26" spans="1:15" s="1" customFormat="1" ht="30" x14ac:dyDescent="0.55000000000000004">
      <c r="A26" s="2"/>
      <c r="B26" s="79" t="s">
        <v>11</v>
      </c>
      <c r="C26" s="79"/>
      <c r="D26" s="79"/>
      <c r="E26" s="79"/>
      <c r="F26" s="79"/>
      <c r="G26" s="79"/>
      <c r="H26" s="79"/>
      <c r="I26" s="79"/>
      <c r="N26" s="77"/>
    </row>
    <row r="27" spans="1:15" s="1" customFormat="1" ht="30" x14ac:dyDescent="0.55000000000000004">
      <c r="A27" s="2"/>
      <c r="B27" s="56"/>
      <c r="C27" s="56"/>
      <c r="D27" s="56"/>
      <c r="E27" s="56"/>
      <c r="F27" s="56"/>
      <c r="G27" s="56"/>
      <c r="H27" s="56"/>
      <c r="I27" s="56"/>
      <c r="N27" s="77"/>
    </row>
    <row r="28" spans="1:15" s="1" customFormat="1" ht="30" x14ac:dyDescent="0.55000000000000004">
      <c r="A28" s="2"/>
      <c r="B28" s="90" t="s">
        <v>68</v>
      </c>
      <c r="C28" s="90"/>
      <c r="D28" s="90"/>
      <c r="E28" s="90"/>
      <c r="F28" s="90"/>
      <c r="G28" s="90"/>
      <c r="H28" s="90"/>
      <c r="I28" s="90"/>
      <c r="N28" s="77"/>
    </row>
    <row r="29" spans="1:15" s="1" customFormat="1" ht="30" x14ac:dyDescent="0.55000000000000004">
      <c r="A29" s="2"/>
      <c r="B29" s="90" t="s">
        <v>67</v>
      </c>
      <c r="C29" s="90"/>
      <c r="D29" s="90"/>
      <c r="E29" s="90"/>
      <c r="F29" s="90"/>
      <c r="G29" s="90"/>
      <c r="H29" s="90"/>
      <c r="I29" s="90"/>
      <c r="N29" s="77"/>
    </row>
    <row r="30" spans="1:15" s="1" customFormat="1" ht="30" x14ac:dyDescent="0.55000000000000004">
      <c r="A30" s="2"/>
      <c r="B30" s="93"/>
      <c r="C30" s="93"/>
      <c r="D30" s="93"/>
      <c r="E30" s="93"/>
      <c r="F30" s="93"/>
      <c r="G30" s="93"/>
      <c r="H30" s="93"/>
      <c r="I30" s="93"/>
      <c r="N30" s="77"/>
    </row>
    <row r="31" spans="1:15" s="1" customFormat="1" ht="30" x14ac:dyDescent="0.55000000000000004">
      <c r="A31" s="2"/>
      <c r="B31" s="93" t="s">
        <v>69</v>
      </c>
      <c r="C31" s="93"/>
      <c r="D31" s="93"/>
      <c r="E31" s="93"/>
      <c r="F31" s="93"/>
      <c r="G31" s="93"/>
      <c r="H31" s="93"/>
      <c r="I31" s="93"/>
      <c r="N31" s="77"/>
    </row>
    <row r="32" spans="1:15" s="1" customFormat="1" ht="30" x14ac:dyDescent="0.55000000000000004">
      <c r="A32" s="2"/>
      <c r="B32" s="93" t="s">
        <v>70</v>
      </c>
      <c r="C32" s="93"/>
      <c r="D32" s="93"/>
      <c r="E32" s="93"/>
      <c r="F32" s="93"/>
      <c r="G32" s="93"/>
      <c r="H32" s="93"/>
      <c r="I32" s="93"/>
      <c r="N32" s="77"/>
    </row>
    <row r="33" spans="1:14" s="1" customFormat="1" ht="30" x14ac:dyDescent="0.55000000000000004">
      <c r="A33" s="2"/>
      <c r="B33" s="93"/>
      <c r="C33" s="93"/>
      <c r="D33" s="93"/>
      <c r="E33" s="93"/>
      <c r="F33" s="93"/>
      <c r="G33" s="93"/>
      <c r="H33" s="93"/>
      <c r="I33" s="93"/>
      <c r="N33" s="77"/>
    </row>
    <row r="34" spans="1:14" s="1" customFormat="1" ht="30" x14ac:dyDescent="0.55000000000000004">
      <c r="A34" s="2"/>
      <c r="B34" s="56" t="s">
        <v>18</v>
      </c>
      <c r="C34" s="56"/>
      <c r="D34" s="56"/>
      <c r="E34" s="56"/>
      <c r="F34" s="56"/>
      <c r="G34" s="56"/>
      <c r="H34" s="56"/>
      <c r="I34" s="56"/>
      <c r="N34" s="77"/>
    </row>
    <row r="35" spans="1:14" s="1" customFormat="1" ht="30" x14ac:dyDescent="0.55000000000000004">
      <c r="A35" s="2"/>
      <c r="B35" s="56" t="s">
        <v>19</v>
      </c>
      <c r="C35" s="56"/>
      <c r="D35" s="56"/>
      <c r="E35" s="56"/>
      <c r="F35" s="56"/>
      <c r="G35" s="56"/>
      <c r="H35" s="56"/>
      <c r="I35" s="56"/>
      <c r="N35" s="77"/>
    </row>
    <row r="36" spans="1:14" s="1" customFormat="1" ht="30" x14ac:dyDescent="0.55000000000000004">
      <c r="A36" s="2"/>
      <c r="B36" s="56"/>
      <c r="C36" s="56"/>
      <c r="D36" s="56"/>
      <c r="E36" s="56"/>
      <c r="F36" s="56"/>
      <c r="G36" s="56"/>
      <c r="H36" s="56"/>
      <c r="I36" s="56"/>
      <c r="N36" s="77"/>
    </row>
    <row r="37" spans="1:14" s="1" customFormat="1" ht="30" x14ac:dyDescent="0.55000000000000004">
      <c r="A37" s="2"/>
      <c r="B37" s="56" t="s">
        <v>12</v>
      </c>
      <c r="C37" s="56"/>
      <c r="D37" s="56"/>
      <c r="E37" s="56"/>
      <c r="F37" s="56"/>
      <c r="G37" s="56"/>
      <c r="H37" s="56"/>
      <c r="I37" s="56"/>
      <c r="N37" s="77"/>
    </row>
    <row r="38" spans="1:14" s="1" customFormat="1" ht="30" x14ac:dyDescent="0.55000000000000004">
      <c r="A38" s="2"/>
      <c r="B38" s="56" t="s">
        <v>13</v>
      </c>
      <c r="C38" s="56"/>
      <c r="D38" s="56"/>
      <c r="E38" s="56"/>
      <c r="F38" s="56"/>
      <c r="G38" s="56"/>
      <c r="H38" s="56"/>
      <c r="I38" s="56"/>
      <c r="N38" s="77"/>
    </row>
    <row r="39" spans="1:14" s="1" customFormat="1" ht="30" x14ac:dyDescent="0.55000000000000004">
      <c r="A39" s="2"/>
      <c r="B39" s="56" t="s">
        <v>14</v>
      </c>
      <c r="C39" s="56"/>
      <c r="D39" s="56"/>
      <c r="E39" s="56"/>
      <c r="F39" s="56"/>
      <c r="G39" s="56"/>
      <c r="H39" s="56"/>
      <c r="I39" s="56"/>
      <c r="N39" s="77"/>
    </row>
    <row r="40" spans="1:14" s="1" customFormat="1" ht="30" x14ac:dyDescent="0.55000000000000004">
      <c r="A40" s="2"/>
      <c r="B40" s="56" t="s">
        <v>15</v>
      </c>
      <c r="C40" s="56"/>
      <c r="D40" s="56"/>
      <c r="E40" s="56"/>
      <c r="F40" s="56"/>
      <c r="G40" s="56"/>
      <c r="H40" s="56"/>
      <c r="I40" s="56"/>
      <c r="N40" s="77"/>
    </row>
    <row r="41" spans="1:14" s="1" customFormat="1" ht="30" x14ac:dyDescent="0.55000000000000004">
      <c r="A41" s="2"/>
      <c r="B41" s="59" t="s">
        <v>16</v>
      </c>
      <c r="C41" s="59"/>
      <c r="D41" s="59"/>
      <c r="E41" s="59"/>
      <c r="F41" s="59"/>
      <c r="G41" s="59"/>
      <c r="H41" s="59"/>
      <c r="I41" s="59"/>
      <c r="N41" s="77"/>
    </row>
    <row r="42" spans="1:14" s="1" customFormat="1" ht="30" x14ac:dyDescent="0.55000000000000004">
      <c r="A42" s="2"/>
      <c r="B42" s="56" t="s">
        <v>17</v>
      </c>
      <c r="C42" s="56"/>
      <c r="D42" s="56"/>
      <c r="E42" s="56"/>
      <c r="F42" s="56"/>
      <c r="G42" s="56"/>
      <c r="H42" s="56"/>
      <c r="I42" s="56"/>
      <c r="N42" s="77"/>
    </row>
    <row r="43" spans="1:14" s="1" customFormat="1" ht="30" x14ac:dyDescent="0.55000000000000004">
      <c r="A43" s="2"/>
      <c r="B43" s="56" t="s">
        <v>15</v>
      </c>
      <c r="C43" s="56"/>
      <c r="D43" s="56"/>
      <c r="E43" s="56"/>
      <c r="F43" s="56"/>
      <c r="G43" s="56"/>
      <c r="H43" s="56"/>
      <c r="I43" s="56"/>
      <c r="N43" s="77"/>
    </row>
    <row r="44" spans="1:14" s="1" customFormat="1" ht="30" x14ac:dyDescent="0.55000000000000004">
      <c r="A44" s="2"/>
      <c r="B44" s="56"/>
      <c r="C44" s="56"/>
      <c r="D44" s="56"/>
      <c r="E44" s="56"/>
      <c r="F44" s="56"/>
      <c r="G44" s="56"/>
      <c r="H44" s="56"/>
      <c r="I44" s="56"/>
      <c r="N44" s="77"/>
    </row>
    <row r="45" spans="1:14" s="1" customFormat="1" ht="30" x14ac:dyDescent="0.55000000000000004">
      <c r="A45" s="2"/>
      <c r="B45" s="56"/>
      <c r="C45" s="56"/>
      <c r="D45" s="56"/>
      <c r="E45" s="56"/>
      <c r="F45" s="56"/>
      <c r="G45" s="56"/>
      <c r="H45" s="56"/>
      <c r="I45" s="56"/>
      <c r="N45" s="77"/>
    </row>
    <row r="46" spans="1:14" s="1" customFormat="1" ht="30" x14ac:dyDescent="0.55000000000000004">
      <c r="A46" s="2"/>
      <c r="B46" s="56"/>
      <c r="C46" s="56"/>
      <c r="D46" s="56"/>
      <c r="E46" s="56"/>
      <c r="F46" s="56"/>
      <c r="G46" s="56"/>
      <c r="H46" s="56"/>
      <c r="I46" s="56"/>
      <c r="N46" s="77"/>
    </row>
    <row r="47" spans="1:14" s="1" customFormat="1" ht="30" x14ac:dyDescent="0.55000000000000004">
      <c r="A47" s="2"/>
      <c r="B47" s="56"/>
      <c r="C47" s="56"/>
      <c r="D47" s="56"/>
      <c r="E47" s="56"/>
      <c r="F47" s="56"/>
      <c r="G47" s="56"/>
      <c r="H47" s="56"/>
      <c r="I47" s="56"/>
      <c r="N47" s="77"/>
    </row>
    <row r="48" spans="1:14" s="1" customFormat="1" ht="30" x14ac:dyDescent="0.55000000000000004">
      <c r="A48" s="2"/>
      <c r="B48" s="56"/>
      <c r="C48" s="56"/>
      <c r="D48" s="56"/>
      <c r="E48" s="56"/>
      <c r="F48" s="56"/>
      <c r="G48" s="56"/>
      <c r="H48" s="56"/>
      <c r="I48" s="56"/>
      <c r="N48" s="77"/>
    </row>
    <row r="49" spans="1:14" s="1" customFormat="1" ht="30" x14ac:dyDescent="0.55000000000000004">
      <c r="A49" s="2"/>
      <c r="B49" s="56"/>
      <c r="C49" s="56"/>
      <c r="D49" s="56"/>
      <c r="E49" s="56"/>
      <c r="F49" s="56"/>
      <c r="G49" s="56"/>
      <c r="H49" s="56"/>
      <c r="I49" s="56"/>
      <c r="N49" s="77"/>
    </row>
    <row r="50" spans="1:14" s="1" customFormat="1" ht="30" x14ac:dyDescent="0.55000000000000004">
      <c r="A50" s="2"/>
      <c r="B50" s="56"/>
      <c r="C50" s="56"/>
      <c r="D50" s="56"/>
      <c r="E50" s="56"/>
      <c r="F50" s="56"/>
      <c r="G50" s="56"/>
      <c r="H50" s="56"/>
      <c r="I50" s="56"/>
      <c r="N50" s="77"/>
    </row>
    <row r="51" spans="1:14" s="1" customFormat="1" ht="30" x14ac:dyDescent="0.55000000000000004">
      <c r="A51" s="2"/>
      <c r="B51" s="56"/>
      <c r="C51" s="56"/>
      <c r="D51" s="56"/>
      <c r="E51" s="56"/>
      <c r="F51" s="56"/>
      <c r="G51" s="56"/>
      <c r="H51" s="56"/>
      <c r="I51" s="56"/>
      <c r="N51" s="77"/>
    </row>
    <row r="52" spans="1:14" s="1" customFormat="1" ht="30" x14ac:dyDescent="0.55000000000000004">
      <c r="A52" s="2"/>
      <c r="B52" s="56"/>
      <c r="C52" s="56"/>
      <c r="D52" s="56"/>
      <c r="E52" s="56"/>
      <c r="F52" s="56"/>
      <c r="G52" s="56"/>
      <c r="H52" s="56"/>
      <c r="I52" s="56"/>
      <c r="N52" s="77"/>
    </row>
    <row r="53" spans="1:14" s="1" customFormat="1" ht="30" x14ac:dyDescent="0.55000000000000004">
      <c r="A53" s="2"/>
      <c r="B53" s="56"/>
      <c r="C53" s="56"/>
      <c r="D53" s="56"/>
      <c r="E53" s="56"/>
      <c r="F53" s="56"/>
      <c r="G53" s="56"/>
      <c r="H53" s="56"/>
      <c r="I53" s="56"/>
      <c r="N53" s="77"/>
    </row>
    <row r="54" spans="1:14" s="1" customFormat="1" ht="30" x14ac:dyDescent="0.55000000000000004">
      <c r="A54" s="2"/>
      <c r="B54" s="56"/>
      <c r="C54" s="56"/>
      <c r="D54" s="56"/>
      <c r="E54" s="56"/>
      <c r="F54" s="56"/>
      <c r="G54" s="56"/>
      <c r="H54" s="56"/>
      <c r="I54" s="56"/>
      <c r="N54" s="77"/>
    </row>
    <row r="55" spans="1:14" s="1" customFormat="1" ht="30" x14ac:dyDescent="0.55000000000000004">
      <c r="A55" s="2"/>
      <c r="B55" s="56"/>
      <c r="C55" s="56"/>
      <c r="D55" s="56"/>
      <c r="E55" s="56"/>
      <c r="F55" s="56"/>
      <c r="G55" s="56"/>
      <c r="H55" s="56"/>
      <c r="I55" s="56"/>
      <c r="N55" s="77"/>
    </row>
    <row r="56" spans="1:14" s="1" customFormat="1" ht="30" x14ac:dyDescent="0.55000000000000004">
      <c r="A56" s="2"/>
      <c r="B56" s="56"/>
      <c r="C56" s="56"/>
      <c r="D56" s="56"/>
      <c r="E56" s="56"/>
      <c r="F56" s="56"/>
      <c r="G56" s="56"/>
      <c r="H56" s="56"/>
      <c r="I56" s="56"/>
      <c r="N56" s="77"/>
    </row>
    <row r="57" spans="1:14" s="1" customFormat="1" ht="30" x14ac:dyDescent="0.55000000000000004">
      <c r="A57" s="2"/>
      <c r="B57" s="56"/>
      <c r="C57" s="56"/>
      <c r="D57" s="56"/>
      <c r="E57" s="56"/>
      <c r="F57" s="56"/>
      <c r="G57" s="56"/>
      <c r="H57" s="56"/>
      <c r="I57" s="56"/>
      <c r="N57" s="77"/>
    </row>
    <row r="58" spans="1:14" s="1" customFormat="1" ht="30" x14ac:dyDescent="0.55000000000000004">
      <c r="A58" s="2"/>
      <c r="B58" s="56"/>
      <c r="C58" s="56"/>
      <c r="D58" s="56"/>
      <c r="E58" s="56"/>
      <c r="F58" s="56"/>
      <c r="G58" s="56"/>
      <c r="H58" s="56"/>
      <c r="I58" s="56"/>
      <c r="N58" s="77"/>
    </row>
    <row r="59" spans="1:14" s="1" customFormat="1" ht="30" x14ac:dyDescent="0.55000000000000004">
      <c r="A59" s="2"/>
      <c r="B59" s="56"/>
      <c r="C59" s="56"/>
      <c r="D59" s="56"/>
      <c r="E59" s="56"/>
      <c r="F59" s="56"/>
      <c r="G59" s="56"/>
      <c r="H59" s="56"/>
      <c r="I59" s="56"/>
      <c r="N59" s="77"/>
    </row>
    <row r="60" spans="1:14" s="1" customFormat="1" ht="30" x14ac:dyDescent="0.55000000000000004">
      <c r="A60" s="2"/>
      <c r="B60" s="56"/>
      <c r="C60" s="56"/>
      <c r="D60" s="56"/>
      <c r="E60" s="56"/>
      <c r="F60" s="56"/>
      <c r="G60" s="56"/>
      <c r="H60" s="56"/>
      <c r="I60" s="56"/>
      <c r="N60" s="77"/>
    </row>
    <row r="61" spans="1:14" s="1" customFormat="1" ht="30" x14ac:dyDescent="0.55000000000000004">
      <c r="A61" s="2"/>
      <c r="B61" s="56"/>
      <c r="C61" s="56"/>
      <c r="D61" s="56"/>
      <c r="E61" s="56"/>
      <c r="F61" s="56"/>
      <c r="G61" s="56"/>
      <c r="H61" s="56"/>
      <c r="I61" s="56"/>
      <c r="N61" s="77"/>
    </row>
    <row r="62" spans="1:14" s="1" customFormat="1" ht="30" x14ac:dyDescent="0.55000000000000004">
      <c r="A62" s="2"/>
      <c r="B62" s="56"/>
      <c r="C62" s="56"/>
      <c r="D62" s="56"/>
      <c r="E62" s="56"/>
      <c r="F62" s="56"/>
      <c r="G62" s="56"/>
      <c r="H62" s="56"/>
      <c r="I62" s="56"/>
      <c r="N62" s="77"/>
    </row>
    <row r="63" spans="1:14" s="1" customFormat="1" ht="30" x14ac:dyDescent="0.55000000000000004">
      <c r="A63" s="2"/>
      <c r="B63" s="56"/>
      <c r="C63" s="56"/>
      <c r="D63" s="56"/>
      <c r="E63" s="56"/>
      <c r="F63" s="56"/>
      <c r="G63" s="56"/>
      <c r="H63" s="56"/>
      <c r="I63" s="56"/>
      <c r="N63" s="77"/>
    </row>
    <row r="64" spans="1:14" s="1" customFormat="1" ht="30" x14ac:dyDescent="0.55000000000000004">
      <c r="A64" s="2"/>
      <c r="B64" s="56"/>
      <c r="C64" s="56"/>
      <c r="D64" s="56"/>
      <c r="E64" s="56"/>
      <c r="F64" s="56"/>
      <c r="G64" s="56"/>
      <c r="H64" s="56"/>
      <c r="I64" s="56"/>
      <c r="N64" s="77"/>
    </row>
  </sheetData>
  <mergeCells count="57">
    <mergeCell ref="B63:I63"/>
    <mergeCell ref="B64:I64"/>
    <mergeCell ref="B56:I56"/>
    <mergeCell ref="B57:I57"/>
    <mergeCell ref="B58:I58"/>
    <mergeCell ref="B59:I59"/>
    <mergeCell ref="B60:I60"/>
    <mergeCell ref="B53:I53"/>
    <mergeCell ref="B54:I54"/>
    <mergeCell ref="B55:I55"/>
    <mergeCell ref="B61:I61"/>
    <mergeCell ref="B62:I62"/>
    <mergeCell ref="B48:I48"/>
    <mergeCell ref="B49:I49"/>
    <mergeCell ref="B50:I50"/>
    <mergeCell ref="B51:I51"/>
    <mergeCell ref="B52:I52"/>
    <mergeCell ref="B34:I34"/>
    <mergeCell ref="B35:I35"/>
    <mergeCell ref="B45:I45"/>
    <mergeCell ref="B46:I46"/>
    <mergeCell ref="B47:I47"/>
    <mergeCell ref="B40:I40"/>
    <mergeCell ref="B41:I41"/>
    <mergeCell ref="B42:I42"/>
    <mergeCell ref="B43:I43"/>
    <mergeCell ref="B44:I44"/>
    <mergeCell ref="B29:I29"/>
    <mergeCell ref="B36:I36"/>
    <mergeCell ref="B37:I37"/>
    <mergeCell ref="B38:I38"/>
    <mergeCell ref="B39:I39"/>
    <mergeCell ref="B24:I24"/>
    <mergeCell ref="B25:I25"/>
    <mergeCell ref="B26:I26"/>
    <mergeCell ref="B27:I27"/>
    <mergeCell ref="B28:I28"/>
    <mergeCell ref="B19:I19"/>
    <mergeCell ref="B20:I20"/>
    <mergeCell ref="B21:I21"/>
    <mergeCell ref="B22:I22"/>
    <mergeCell ref="B23:I23"/>
    <mergeCell ref="B13:I13"/>
    <mergeCell ref="B14:I14"/>
    <mergeCell ref="B15:I15"/>
    <mergeCell ref="B16:I16"/>
    <mergeCell ref="B18:I18"/>
    <mergeCell ref="B7:I7"/>
    <mergeCell ref="B8:I8"/>
    <mergeCell ref="B9:I9"/>
    <mergeCell ref="B10:I10"/>
    <mergeCell ref="B11:I11"/>
    <mergeCell ref="A1:H1"/>
    <mergeCell ref="B2:I2"/>
    <mergeCell ref="B3:I3"/>
    <mergeCell ref="B4:I4"/>
    <mergeCell ref="B5:I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3CDA2-2801-4193-9AEB-EEC144BD3F97}">
  <dimension ref="A1:N28"/>
  <sheetViews>
    <sheetView zoomScale="110" zoomScaleNormal="110" workbookViewId="0">
      <selection activeCell="B6" sqref="B6:I6"/>
    </sheetView>
  </sheetViews>
  <sheetFormatPr defaultColWidth="11.453125" defaultRowHeight="13" x14ac:dyDescent="0.25"/>
  <cols>
    <col min="1" max="2" width="10.81640625" bestFit="1" customWidth="1"/>
    <col min="3" max="3" width="27.1796875" customWidth="1"/>
    <col min="4" max="4" width="11.453125" customWidth="1"/>
    <col min="5" max="5" width="30.81640625" customWidth="1"/>
    <col min="6" max="7" width="11.453125" customWidth="1"/>
    <col min="8" max="8" width="23.453125" customWidth="1"/>
    <col min="9" max="9" width="11.1796875" customWidth="1"/>
    <col min="10" max="10" width="28.453125" customWidth="1"/>
    <col min="13" max="13" width="12.1796875" bestFit="1" customWidth="1"/>
    <col min="14" max="14" width="12.1796875" style="76" customWidth="1"/>
  </cols>
  <sheetData>
    <row r="1" spans="1:14" ht="39.75" customHeight="1" x14ac:dyDescent="0.7">
      <c r="A1" s="53" t="s">
        <v>4</v>
      </c>
      <c r="B1" s="54"/>
      <c r="C1" s="54"/>
      <c r="D1" s="54"/>
      <c r="E1" s="54"/>
      <c r="F1" s="54"/>
      <c r="G1" s="54"/>
      <c r="H1" s="54"/>
    </row>
    <row r="2" spans="1:14" s="1" customFormat="1" ht="30" x14ac:dyDescent="0.55000000000000004">
      <c r="A2" s="2"/>
      <c r="B2" s="93" t="s">
        <v>69</v>
      </c>
      <c r="C2" s="93"/>
      <c r="D2" s="93"/>
      <c r="E2" s="93"/>
      <c r="F2" s="93"/>
      <c r="G2" s="93"/>
      <c r="H2" s="93"/>
      <c r="I2" s="93"/>
      <c r="N2" s="77"/>
    </row>
    <row r="3" spans="1:14" s="1" customFormat="1" ht="30" x14ac:dyDescent="0.55000000000000004">
      <c r="A3" s="2"/>
      <c r="B3" s="93" t="s">
        <v>70</v>
      </c>
      <c r="C3" s="93"/>
      <c r="D3" s="93"/>
      <c r="E3" s="93"/>
      <c r="F3" s="93"/>
      <c r="G3" s="93"/>
      <c r="H3" s="93"/>
      <c r="I3" s="93"/>
      <c r="N3" s="77"/>
    </row>
    <row r="4" spans="1:14" s="1" customFormat="1" ht="30" x14ac:dyDescent="0.55000000000000004">
      <c r="A4" s="2"/>
      <c r="B4" s="93"/>
      <c r="C4" s="93"/>
      <c r="D4" s="93"/>
      <c r="E4" s="93"/>
      <c r="F4" s="93"/>
      <c r="G4" s="93"/>
      <c r="H4" s="93"/>
      <c r="I4" s="93"/>
      <c r="N4" s="77"/>
    </row>
    <row r="5" spans="1:14" s="1" customFormat="1" ht="30" x14ac:dyDescent="0.55000000000000004">
      <c r="A5" s="2"/>
      <c r="B5" s="56" t="s">
        <v>18</v>
      </c>
      <c r="C5" s="56"/>
      <c r="D5" s="56"/>
      <c r="E5" s="56"/>
      <c r="F5" s="56"/>
      <c r="G5" s="56"/>
      <c r="H5" s="56"/>
      <c r="I5" s="56"/>
      <c r="N5" s="77"/>
    </row>
    <row r="6" spans="1:14" s="1" customFormat="1" ht="30" x14ac:dyDescent="0.55000000000000004">
      <c r="A6" s="2"/>
      <c r="B6" s="56" t="s">
        <v>19</v>
      </c>
      <c r="C6" s="56"/>
      <c r="D6" s="56"/>
      <c r="E6" s="56"/>
      <c r="F6" s="56"/>
      <c r="G6" s="56"/>
      <c r="H6" s="56"/>
      <c r="I6" s="56"/>
      <c r="N6" s="77"/>
    </row>
    <row r="7" spans="1:14" s="1" customFormat="1" ht="30" x14ac:dyDescent="0.55000000000000004">
      <c r="A7" s="2"/>
      <c r="B7" s="56"/>
      <c r="C7" s="56"/>
      <c r="D7" s="56"/>
      <c r="E7" s="56"/>
      <c r="F7" s="56"/>
      <c r="G7" s="56"/>
      <c r="H7" s="56"/>
      <c r="I7" s="56"/>
      <c r="N7" s="77"/>
    </row>
    <row r="8" spans="1:14" s="1" customFormat="1" ht="30" x14ac:dyDescent="0.55000000000000004">
      <c r="A8" s="2"/>
      <c r="B8" s="56"/>
      <c r="C8" s="56"/>
      <c r="D8" s="56"/>
      <c r="E8" s="56"/>
      <c r="F8" s="56"/>
      <c r="G8" s="56"/>
      <c r="H8" s="56"/>
      <c r="I8" s="56"/>
      <c r="N8" s="77"/>
    </row>
    <row r="9" spans="1:14" s="1" customFormat="1" ht="30" x14ac:dyDescent="0.55000000000000004">
      <c r="A9" s="2"/>
      <c r="B9" s="56"/>
      <c r="C9" s="56"/>
      <c r="D9" s="56"/>
      <c r="E9" s="56"/>
      <c r="F9" s="56"/>
      <c r="G9" s="56"/>
      <c r="H9" s="56"/>
      <c r="I9" s="56"/>
      <c r="N9" s="77"/>
    </row>
    <row r="10" spans="1:14" s="1" customFormat="1" ht="30" x14ac:dyDescent="0.55000000000000004">
      <c r="A10" s="2"/>
      <c r="B10" s="56"/>
      <c r="C10" s="56"/>
      <c r="D10" s="56"/>
      <c r="E10" s="56"/>
      <c r="F10" s="56"/>
      <c r="G10" s="56"/>
      <c r="H10" s="56"/>
      <c r="I10" s="56"/>
      <c r="N10" s="77"/>
    </row>
    <row r="11" spans="1:14" s="1" customFormat="1" ht="30" x14ac:dyDescent="0.55000000000000004">
      <c r="A11" s="2"/>
      <c r="B11" s="56"/>
      <c r="C11" s="56"/>
      <c r="D11" s="56"/>
      <c r="E11" s="56"/>
      <c r="F11" s="56"/>
      <c r="G11" s="56"/>
      <c r="H11" s="56"/>
      <c r="I11" s="56"/>
      <c r="N11" s="77"/>
    </row>
    <row r="12" spans="1:14" s="1" customFormat="1" ht="30" x14ac:dyDescent="0.55000000000000004">
      <c r="A12" s="2"/>
      <c r="B12" s="56"/>
      <c r="C12" s="56"/>
      <c r="D12" s="56"/>
      <c r="E12" s="56"/>
      <c r="F12" s="56"/>
      <c r="G12" s="56"/>
      <c r="H12" s="56"/>
      <c r="I12" s="56"/>
      <c r="N12" s="77"/>
    </row>
    <row r="13" spans="1:14" s="1" customFormat="1" ht="30" x14ac:dyDescent="0.55000000000000004">
      <c r="A13" s="2"/>
      <c r="B13" s="56"/>
      <c r="C13" s="56"/>
      <c r="D13" s="56"/>
      <c r="E13" s="56"/>
      <c r="F13" s="56"/>
      <c r="G13" s="56"/>
      <c r="H13" s="56"/>
      <c r="I13" s="56"/>
      <c r="N13" s="77"/>
    </row>
    <row r="14" spans="1:14" s="1" customFormat="1" x14ac:dyDescent="0.55000000000000004">
      <c r="A14" s="2"/>
      <c r="B14" s="56"/>
      <c r="C14" s="56"/>
      <c r="D14" s="56"/>
      <c r="E14" s="56"/>
      <c r="F14" s="56"/>
      <c r="G14" s="56"/>
      <c r="H14" s="56"/>
      <c r="I14" s="56"/>
      <c r="N14" s="77"/>
    </row>
    <row r="15" spans="1:14" s="1" customFormat="1" ht="30" x14ac:dyDescent="0.55000000000000004">
      <c r="A15" s="2"/>
      <c r="B15" s="56"/>
      <c r="C15" s="56"/>
      <c r="D15" s="56"/>
      <c r="E15" s="56"/>
      <c r="F15" s="56"/>
      <c r="G15" s="56"/>
      <c r="H15" s="56"/>
      <c r="I15" s="56"/>
      <c r="N15" s="77"/>
    </row>
    <row r="16" spans="1:14" s="1" customFormat="1" ht="30" x14ac:dyDescent="0.55000000000000004">
      <c r="A16" s="2"/>
      <c r="B16" s="56"/>
      <c r="C16" s="56"/>
      <c r="D16" s="56"/>
      <c r="E16" s="56"/>
      <c r="F16" s="56"/>
      <c r="G16" s="56"/>
      <c r="H16" s="56"/>
      <c r="I16" s="56"/>
      <c r="N16" s="77"/>
    </row>
    <row r="17" spans="1:14" s="1" customFormat="1" ht="30" x14ac:dyDescent="0.55000000000000004">
      <c r="A17" s="2"/>
      <c r="B17" s="56"/>
      <c r="C17" s="56"/>
      <c r="D17" s="56"/>
      <c r="E17" s="56"/>
      <c r="F17" s="56"/>
      <c r="G17" s="56"/>
      <c r="H17" s="56"/>
      <c r="I17" s="56"/>
      <c r="N17" s="77"/>
    </row>
    <row r="18" spans="1:14" s="1" customFormat="1" ht="30" x14ac:dyDescent="0.55000000000000004">
      <c r="A18" s="2"/>
      <c r="B18" s="56"/>
      <c r="C18" s="56"/>
      <c r="D18" s="56"/>
      <c r="E18" s="56"/>
      <c r="F18" s="56"/>
      <c r="G18" s="56"/>
      <c r="H18" s="56"/>
      <c r="I18" s="56"/>
      <c r="N18" s="77"/>
    </row>
    <row r="19" spans="1:14" s="1" customFormat="1" ht="30" x14ac:dyDescent="0.55000000000000004">
      <c r="A19" s="2"/>
      <c r="B19" s="56"/>
      <c r="C19" s="56"/>
      <c r="D19" s="56"/>
      <c r="E19" s="56"/>
      <c r="F19" s="56"/>
      <c r="G19" s="56"/>
      <c r="H19" s="56"/>
      <c r="I19" s="56"/>
      <c r="N19" s="77"/>
    </row>
    <row r="20" spans="1:14" s="1" customFormat="1" ht="30" x14ac:dyDescent="0.55000000000000004">
      <c r="A20" s="2"/>
      <c r="B20" s="56"/>
      <c r="C20" s="56"/>
      <c r="D20" s="56"/>
      <c r="E20" s="56"/>
      <c r="F20" s="56"/>
      <c r="G20" s="56"/>
      <c r="H20" s="56"/>
      <c r="I20" s="56"/>
      <c r="N20" s="77"/>
    </row>
    <row r="21" spans="1:14" s="1" customFormat="1" ht="30" x14ac:dyDescent="0.55000000000000004">
      <c r="A21" s="2"/>
      <c r="B21" s="56"/>
      <c r="C21" s="56"/>
      <c r="D21" s="56"/>
      <c r="E21" s="56"/>
      <c r="F21" s="56"/>
      <c r="G21" s="56"/>
      <c r="H21" s="56"/>
      <c r="I21" s="56"/>
      <c r="N21" s="77"/>
    </row>
    <row r="22" spans="1:14" s="1" customFormat="1" ht="30" x14ac:dyDescent="0.55000000000000004">
      <c r="A22" s="2"/>
      <c r="B22" s="56"/>
      <c r="C22" s="56"/>
      <c r="D22" s="56"/>
      <c r="E22" s="56"/>
      <c r="F22" s="56"/>
      <c r="G22" s="56"/>
      <c r="H22" s="56"/>
      <c r="I22" s="56"/>
      <c r="N22" s="77"/>
    </row>
    <row r="23" spans="1:14" s="1" customFormat="1" ht="30" x14ac:dyDescent="0.55000000000000004">
      <c r="A23" s="2"/>
      <c r="B23" s="56"/>
      <c r="C23" s="56"/>
      <c r="D23" s="56"/>
      <c r="E23" s="56"/>
      <c r="F23" s="56"/>
      <c r="G23" s="56"/>
      <c r="H23" s="56"/>
      <c r="I23" s="56"/>
      <c r="N23" s="77"/>
    </row>
    <row r="24" spans="1:14" s="1" customFormat="1" ht="30" x14ac:dyDescent="0.55000000000000004">
      <c r="A24" s="2"/>
      <c r="B24" s="56"/>
      <c r="C24" s="56"/>
      <c r="D24" s="56"/>
      <c r="E24" s="56"/>
      <c r="F24" s="56"/>
      <c r="G24" s="56"/>
      <c r="H24" s="56"/>
      <c r="I24" s="56"/>
      <c r="N24" s="77"/>
    </row>
    <row r="25" spans="1:14" s="1" customFormat="1" ht="30" x14ac:dyDescent="0.55000000000000004">
      <c r="A25" s="2"/>
      <c r="B25" s="56"/>
      <c r="C25" s="56"/>
      <c r="D25" s="56"/>
      <c r="E25" s="56"/>
      <c r="F25" s="56"/>
      <c r="G25" s="56"/>
      <c r="H25" s="56"/>
      <c r="I25" s="56"/>
      <c r="N25" s="77"/>
    </row>
    <row r="26" spans="1:14" s="1" customFormat="1" ht="30" x14ac:dyDescent="0.55000000000000004">
      <c r="A26" s="2"/>
      <c r="B26" s="56"/>
      <c r="C26" s="56"/>
      <c r="D26" s="56"/>
      <c r="E26" s="56"/>
      <c r="F26" s="56"/>
      <c r="G26" s="56"/>
      <c r="H26" s="56"/>
      <c r="I26" s="56"/>
      <c r="N26" s="77"/>
    </row>
    <row r="27" spans="1:14" s="1" customFormat="1" ht="30" x14ac:dyDescent="0.55000000000000004">
      <c r="A27" s="2"/>
      <c r="B27" s="56"/>
      <c r="C27" s="56"/>
      <c r="D27" s="56"/>
      <c r="E27" s="56"/>
      <c r="F27" s="56"/>
      <c r="G27" s="56"/>
      <c r="H27" s="56"/>
      <c r="I27" s="56"/>
      <c r="N27" s="77"/>
    </row>
    <row r="28" spans="1:14" s="1" customFormat="1" ht="30" x14ac:dyDescent="0.55000000000000004">
      <c r="A28" s="2"/>
      <c r="B28" s="56"/>
      <c r="C28" s="56"/>
      <c r="D28" s="56"/>
      <c r="E28" s="56"/>
      <c r="F28" s="56"/>
      <c r="G28" s="56"/>
      <c r="H28" s="56"/>
      <c r="I28" s="56"/>
      <c r="N28" s="77"/>
    </row>
  </sheetData>
  <mergeCells count="25">
    <mergeCell ref="B26:I26"/>
    <mergeCell ref="B27:I27"/>
    <mergeCell ref="B28:I28"/>
    <mergeCell ref="B20:I20"/>
    <mergeCell ref="B21:I21"/>
    <mergeCell ref="B22:I22"/>
    <mergeCell ref="B23:I23"/>
    <mergeCell ref="B24:I24"/>
    <mergeCell ref="B25:I25"/>
    <mergeCell ref="B14:I14"/>
    <mergeCell ref="B15:I15"/>
    <mergeCell ref="B16:I16"/>
    <mergeCell ref="B17:I17"/>
    <mergeCell ref="B18:I18"/>
    <mergeCell ref="B19:I19"/>
    <mergeCell ref="B8:I8"/>
    <mergeCell ref="B9:I9"/>
    <mergeCell ref="B10:I10"/>
    <mergeCell ref="B11:I11"/>
    <mergeCell ref="B12:I12"/>
    <mergeCell ref="B13:I13"/>
    <mergeCell ref="B5:I5"/>
    <mergeCell ref="B6:I6"/>
    <mergeCell ref="B7:I7"/>
    <mergeCell ref="A1:H1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3"/>
  <sheetViews>
    <sheetView topLeftCell="A90" zoomScale="80" zoomScaleNormal="80" workbookViewId="0">
      <selection activeCell="D98" sqref="D98"/>
    </sheetView>
  </sheetViews>
  <sheetFormatPr defaultColWidth="11.453125" defaultRowHeight="12.5" x14ac:dyDescent="0.25"/>
  <cols>
    <col min="1" max="1" width="10.81640625" bestFit="1" customWidth="1"/>
    <col min="2" max="2" width="24.1796875" customWidth="1"/>
    <col min="3" max="3" width="11.453125" customWidth="1"/>
    <col min="4" max="4" width="25.81640625" customWidth="1"/>
    <col min="5" max="5" width="9.1796875" style="16" customWidth="1"/>
    <col min="6" max="6" width="11.453125" customWidth="1"/>
    <col min="7" max="7" width="23" customWidth="1"/>
    <col min="8" max="8" width="11.453125" customWidth="1"/>
    <col min="9" max="9" width="25.453125" customWidth="1"/>
    <col min="10" max="10" width="9.1796875" style="16" customWidth="1"/>
  </cols>
  <sheetData>
    <row r="1" spans="1:9" ht="30" thickBot="1" x14ac:dyDescent="0.6">
      <c r="A1" s="60" t="s">
        <v>20</v>
      </c>
      <c r="B1" s="60"/>
      <c r="C1" s="60"/>
      <c r="D1" s="60"/>
      <c r="F1" s="60" t="s">
        <v>22</v>
      </c>
      <c r="G1" s="60"/>
      <c r="H1" s="60"/>
      <c r="I1" s="60"/>
    </row>
    <row r="2" spans="1:9" ht="29.5" x14ac:dyDescent="0.55000000000000004">
      <c r="A2" s="46">
        <v>44696</v>
      </c>
      <c r="B2" s="47">
        <v>750</v>
      </c>
      <c r="C2" s="31">
        <v>44686</v>
      </c>
      <c r="D2" s="33">
        <v>650</v>
      </c>
      <c r="F2" s="31">
        <v>44686</v>
      </c>
      <c r="G2" s="34">
        <v>650</v>
      </c>
      <c r="H2" s="39">
        <v>44689</v>
      </c>
      <c r="I2" s="23">
        <v>500</v>
      </c>
    </row>
    <row r="3" spans="1:9" ht="29.5" x14ac:dyDescent="0.55000000000000004">
      <c r="A3" s="2"/>
      <c r="B3" s="5"/>
      <c r="C3" s="2"/>
      <c r="D3" s="7"/>
      <c r="F3" s="2"/>
      <c r="G3" s="5"/>
      <c r="H3" s="2"/>
      <c r="I3" s="7"/>
    </row>
    <row r="4" spans="1:9" ht="29.5" x14ac:dyDescent="0.55000000000000004">
      <c r="A4" s="2"/>
      <c r="B4" s="5"/>
      <c r="C4" s="2"/>
      <c r="D4" s="7"/>
      <c r="F4" s="2"/>
      <c r="G4" s="5"/>
      <c r="H4" s="2"/>
      <c r="I4" s="7"/>
    </row>
    <row r="5" spans="1:9" ht="30" thickBot="1" x14ac:dyDescent="0.6">
      <c r="A5" s="2"/>
      <c r="B5" s="8"/>
      <c r="C5" s="2"/>
      <c r="D5" s="9"/>
      <c r="F5" s="2"/>
      <c r="G5" s="8"/>
      <c r="H5" s="2"/>
      <c r="I5" s="9"/>
    </row>
    <row r="6" spans="1:9" ht="29.5" x14ac:dyDescent="0.55000000000000004">
      <c r="A6" s="2"/>
      <c r="B6" s="5">
        <f>SUM(B2:B5)</f>
        <v>750</v>
      </c>
      <c r="C6" s="3"/>
      <c r="D6" s="7">
        <f>SUM(D2:D5)</f>
        <v>650</v>
      </c>
      <c r="F6" s="2"/>
      <c r="G6" s="5">
        <f>SUM(G2:G5)</f>
        <v>650</v>
      </c>
      <c r="H6" s="3"/>
      <c r="I6" s="7">
        <f>SUM(I2:I5)</f>
        <v>500</v>
      </c>
    </row>
    <row r="7" spans="1:9" x14ac:dyDescent="0.25">
      <c r="A7" s="16"/>
      <c r="B7" s="16"/>
      <c r="C7" s="16"/>
      <c r="D7" s="16"/>
      <c r="F7" s="16"/>
      <c r="G7" s="16"/>
      <c r="H7" s="16"/>
      <c r="I7" s="16"/>
    </row>
    <row r="8" spans="1:9" ht="30" thickBot="1" x14ac:dyDescent="0.6">
      <c r="A8" s="60" t="s">
        <v>23</v>
      </c>
      <c r="B8" s="60"/>
      <c r="C8" s="60"/>
      <c r="D8" s="60"/>
      <c r="F8" s="60" t="s">
        <v>24</v>
      </c>
      <c r="G8" s="60"/>
      <c r="H8" s="60"/>
      <c r="I8" s="60"/>
    </row>
    <row r="9" spans="1:9" ht="29.5" x14ac:dyDescent="0.55000000000000004">
      <c r="A9" s="39">
        <v>44689</v>
      </c>
      <c r="B9" s="22">
        <v>507</v>
      </c>
      <c r="C9" s="2"/>
      <c r="D9" s="23"/>
      <c r="F9" s="39">
        <v>44689</v>
      </c>
      <c r="G9" s="22">
        <v>7</v>
      </c>
      <c r="H9" s="39">
        <v>44689</v>
      </c>
      <c r="I9" s="23">
        <v>7</v>
      </c>
    </row>
    <row r="10" spans="1:9" ht="29.5" x14ac:dyDescent="0.55000000000000004">
      <c r="A10" s="2"/>
      <c r="B10" s="5"/>
      <c r="C10" s="2"/>
      <c r="D10" s="7"/>
      <c r="F10" s="2"/>
      <c r="G10" s="5"/>
      <c r="H10" s="2"/>
      <c r="I10" s="7"/>
    </row>
    <row r="11" spans="1:9" ht="29.5" x14ac:dyDescent="0.55000000000000004">
      <c r="A11" s="2"/>
      <c r="B11" s="5"/>
      <c r="C11" s="2"/>
      <c r="D11" s="7"/>
      <c r="F11" s="2"/>
      <c r="G11" s="5"/>
      <c r="H11" s="2"/>
      <c r="I11" s="7"/>
    </row>
    <row r="12" spans="1:9" ht="30" thickBot="1" x14ac:dyDescent="0.6">
      <c r="A12" s="2"/>
      <c r="B12" s="8"/>
      <c r="C12" s="2"/>
      <c r="D12" s="9"/>
      <c r="F12" s="2"/>
      <c r="G12" s="8"/>
      <c r="H12" s="2"/>
      <c r="I12" s="9"/>
    </row>
    <row r="13" spans="1:9" ht="29.5" x14ac:dyDescent="0.55000000000000004">
      <c r="A13" s="2"/>
      <c r="B13" s="5">
        <f>SUM(B9:B12)</f>
        <v>507</v>
      </c>
      <c r="C13" s="3"/>
      <c r="D13" s="7">
        <f>SUM(D9:D12)</f>
        <v>0</v>
      </c>
      <c r="F13" s="2"/>
      <c r="G13" s="5">
        <f>SUM(G9:G12)</f>
        <v>7</v>
      </c>
      <c r="H13" s="3"/>
      <c r="I13" s="7">
        <f>SUM(I9:I12)</f>
        <v>7</v>
      </c>
    </row>
    <row r="14" spans="1:9" x14ac:dyDescent="0.25">
      <c r="A14" s="16"/>
      <c r="B14" s="16"/>
      <c r="C14" s="16"/>
      <c r="D14" s="16"/>
      <c r="F14" s="16"/>
      <c r="G14" s="16"/>
      <c r="H14" s="16"/>
      <c r="I14" s="16"/>
    </row>
    <row r="15" spans="1:9" ht="30" thickBot="1" x14ac:dyDescent="0.6">
      <c r="A15" s="60" t="s">
        <v>45</v>
      </c>
      <c r="B15" s="60"/>
      <c r="C15" s="60"/>
      <c r="D15" s="60"/>
      <c r="F15" s="60"/>
      <c r="G15" s="60"/>
      <c r="H15" s="60"/>
      <c r="I15" s="60"/>
    </row>
    <row r="16" spans="1:9" ht="29.5" x14ac:dyDescent="0.55000000000000004">
      <c r="A16" s="2"/>
      <c r="B16" s="4"/>
      <c r="C16" s="39">
        <v>44689</v>
      </c>
      <c r="D16" s="23">
        <v>7</v>
      </c>
      <c r="F16" s="2"/>
      <c r="G16" s="4"/>
      <c r="H16" s="2"/>
      <c r="I16" s="6"/>
    </row>
    <row r="17" spans="1:9" ht="29.5" x14ac:dyDescent="0.55000000000000004">
      <c r="A17" s="2"/>
      <c r="B17" s="5"/>
      <c r="C17" s="2"/>
      <c r="D17" s="7"/>
      <c r="F17" s="2"/>
      <c r="G17" s="5"/>
      <c r="H17" s="2"/>
      <c r="I17" s="7"/>
    </row>
    <row r="18" spans="1:9" ht="29.5" x14ac:dyDescent="0.55000000000000004">
      <c r="A18" s="2"/>
      <c r="B18" s="5"/>
      <c r="C18" s="2"/>
      <c r="D18" s="7"/>
      <c r="F18" s="2"/>
      <c r="G18" s="5"/>
      <c r="H18" s="2"/>
      <c r="I18" s="7"/>
    </row>
    <row r="19" spans="1:9" ht="30" thickBot="1" x14ac:dyDescent="0.6">
      <c r="A19" s="2"/>
      <c r="B19" s="8"/>
      <c r="C19" s="2"/>
      <c r="D19" s="9"/>
      <c r="F19" s="2"/>
      <c r="G19" s="8"/>
      <c r="H19" s="2"/>
      <c r="I19" s="9"/>
    </row>
    <row r="20" spans="1:9" ht="29.5" x14ac:dyDescent="0.55000000000000004">
      <c r="A20" s="2"/>
      <c r="B20" s="5">
        <f>SUM(B16:B19)</f>
        <v>0</v>
      </c>
      <c r="C20" s="3"/>
      <c r="D20" s="7">
        <f>SUM(D16:D19)</f>
        <v>7</v>
      </c>
      <c r="F20" s="2"/>
      <c r="G20" s="5">
        <f>SUM(G16:G19)</f>
        <v>0</v>
      </c>
      <c r="H20" s="3"/>
      <c r="I20" s="7">
        <f>SUM(I16:I19)</f>
        <v>0</v>
      </c>
    </row>
    <row r="21" spans="1:9" x14ac:dyDescent="0.25">
      <c r="A21" s="16"/>
      <c r="B21" s="16"/>
      <c r="C21" s="16"/>
      <c r="D21" s="16"/>
      <c r="F21" s="16"/>
      <c r="G21" s="16"/>
      <c r="H21" s="16"/>
      <c r="I21" s="16"/>
    </row>
    <row r="22" spans="1:9" ht="30" thickBot="1" x14ac:dyDescent="0.6">
      <c r="A22" s="60" t="s">
        <v>20</v>
      </c>
      <c r="B22" s="60"/>
      <c r="C22" s="60"/>
      <c r="D22" s="60"/>
      <c r="F22" s="60" t="s">
        <v>25</v>
      </c>
      <c r="G22" s="60"/>
      <c r="H22" s="60"/>
      <c r="I22" s="60"/>
    </row>
    <row r="23" spans="1:9" ht="29.5" x14ac:dyDescent="0.55000000000000004">
      <c r="A23" s="46">
        <v>44696</v>
      </c>
      <c r="B23" s="47">
        <v>750</v>
      </c>
      <c r="C23" s="46">
        <v>44757</v>
      </c>
      <c r="D23" s="48">
        <v>750</v>
      </c>
      <c r="F23" s="2"/>
      <c r="G23" s="4"/>
      <c r="H23" s="46">
        <v>44696</v>
      </c>
      <c r="I23" s="48">
        <v>135</v>
      </c>
    </row>
    <row r="24" spans="1:9" ht="29.5" x14ac:dyDescent="0.55000000000000004">
      <c r="A24" s="2"/>
      <c r="B24" s="5"/>
      <c r="C24" s="2"/>
      <c r="D24" s="7"/>
      <c r="F24" s="2"/>
      <c r="G24" s="5"/>
      <c r="H24" s="2"/>
      <c r="I24" s="7"/>
    </row>
    <row r="25" spans="1:9" ht="29.5" x14ac:dyDescent="0.55000000000000004">
      <c r="A25" s="2"/>
      <c r="B25" s="5"/>
      <c r="C25" s="2"/>
      <c r="D25" s="7"/>
      <c r="F25" s="2"/>
      <c r="G25" s="5"/>
      <c r="H25" s="2"/>
      <c r="I25" s="7"/>
    </row>
    <row r="26" spans="1:9" ht="30" thickBot="1" x14ac:dyDescent="0.6">
      <c r="A26" s="2"/>
      <c r="B26" s="8"/>
      <c r="C26" s="2"/>
      <c r="D26" s="9"/>
      <c r="F26" s="2"/>
      <c r="G26" s="8"/>
      <c r="H26" s="2"/>
      <c r="I26" s="9"/>
    </row>
    <row r="27" spans="1:9" ht="29.5" x14ac:dyDescent="0.55000000000000004">
      <c r="A27" s="2"/>
      <c r="B27" s="5">
        <f>SUM(B23:B26)</f>
        <v>750</v>
      </c>
      <c r="C27" s="3"/>
      <c r="D27" s="7">
        <f>SUM(D23:D26)</f>
        <v>750</v>
      </c>
      <c r="F27" s="2"/>
      <c r="G27" s="5">
        <f>SUM(G23:G26)</f>
        <v>0</v>
      </c>
      <c r="H27" s="3"/>
      <c r="I27" s="7">
        <f>SUM(I23:I26)</f>
        <v>135</v>
      </c>
    </row>
    <row r="28" spans="1:9" x14ac:dyDescent="0.25">
      <c r="A28" s="16"/>
      <c r="B28" s="16"/>
      <c r="C28" s="16"/>
      <c r="D28" s="16"/>
      <c r="F28" s="16"/>
      <c r="G28" s="16"/>
      <c r="H28" s="16"/>
      <c r="I28" s="16"/>
    </row>
    <row r="29" spans="1:9" ht="30" thickBot="1" x14ac:dyDescent="0.6">
      <c r="A29" s="60" t="s">
        <v>26</v>
      </c>
      <c r="B29" s="60"/>
      <c r="C29" s="60"/>
      <c r="D29" s="60"/>
      <c r="F29" s="60" t="s">
        <v>22</v>
      </c>
      <c r="G29" s="60"/>
      <c r="H29" s="60"/>
      <c r="I29" s="60"/>
    </row>
    <row r="30" spans="1:9" ht="29.5" x14ac:dyDescent="0.55000000000000004">
      <c r="A30" s="2"/>
      <c r="B30" s="4"/>
      <c r="C30" s="46">
        <v>44696</v>
      </c>
      <c r="D30" s="48">
        <v>615</v>
      </c>
      <c r="F30" s="46">
        <v>44757</v>
      </c>
      <c r="G30" s="47">
        <v>755</v>
      </c>
      <c r="H30" s="2"/>
      <c r="I30" s="6"/>
    </row>
    <row r="31" spans="1:9" ht="29.5" x14ac:dyDescent="0.55000000000000004">
      <c r="A31" s="2"/>
      <c r="B31" s="5"/>
      <c r="C31" s="2"/>
      <c r="D31" s="7"/>
      <c r="F31" s="2"/>
      <c r="G31" s="5"/>
      <c r="H31" s="2"/>
      <c r="I31" s="7"/>
    </row>
    <row r="32" spans="1:9" ht="29.5" x14ac:dyDescent="0.55000000000000004">
      <c r="A32" s="2"/>
      <c r="B32" s="5"/>
      <c r="C32" s="2"/>
      <c r="D32" s="7"/>
      <c r="F32" s="2"/>
      <c r="G32" s="5"/>
      <c r="H32" s="2"/>
      <c r="I32" s="7"/>
    </row>
    <row r="33" spans="1:9" ht="30" thickBot="1" x14ac:dyDescent="0.6">
      <c r="A33" s="2"/>
      <c r="B33" s="8"/>
      <c r="C33" s="2"/>
      <c r="D33" s="9"/>
      <c r="F33" s="2"/>
      <c r="G33" s="8"/>
      <c r="H33" s="2"/>
      <c r="I33" s="9"/>
    </row>
    <row r="34" spans="1:9" ht="29.5" x14ac:dyDescent="0.55000000000000004">
      <c r="A34" s="2"/>
      <c r="B34" s="5">
        <f>SUM(B30:B33)</f>
        <v>0</v>
      </c>
      <c r="C34" s="3"/>
      <c r="D34" s="7">
        <f>SUM(D30:D33)</f>
        <v>615</v>
      </c>
      <c r="F34" s="2"/>
      <c r="G34" s="5">
        <f>SUM(G30:G33)</f>
        <v>755</v>
      </c>
      <c r="H34" s="3"/>
      <c r="I34" s="7">
        <f>SUM(I30:I33)</f>
        <v>0</v>
      </c>
    </row>
    <row r="35" spans="1:9" x14ac:dyDescent="0.25">
      <c r="A35" s="16"/>
      <c r="B35" s="16"/>
      <c r="C35" s="16"/>
      <c r="D35" s="16"/>
      <c r="F35" s="16"/>
      <c r="G35" s="16"/>
      <c r="H35" s="16"/>
      <c r="I35" s="16"/>
    </row>
    <row r="36" spans="1:9" ht="30" thickBot="1" x14ac:dyDescent="0.6">
      <c r="A36" s="60" t="s">
        <v>27</v>
      </c>
      <c r="B36" s="60"/>
      <c r="C36" s="60"/>
      <c r="D36" s="60"/>
      <c r="F36" s="60" t="s">
        <v>45</v>
      </c>
      <c r="G36" s="60"/>
      <c r="H36" s="60"/>
      <c r="I36" s="60"/>
    </row>
    <row r="37" spans="1:9" ht="29.5" x14ac:dyDescent="0.55000000000000004">
      <c r="A37" s="2"/>
      <c r="B37" s="4"/>
      <c r="C37" s="46">
        <v>44757</v>
      </c>
      <c r="D37" s="48">
        <v>5</v>
      </c>
      <c r="F37" s="61">
        <v>44740</v>
      </c>
      <c r="G37" s="62">
        <v>750</v>
      </c>
      <c r="H37" s="2"/>
      <c r="I37" s="6"/>
    </row>
    <row r="38" spans="1:9" ht="29.5" x14ac:dyDescent="0.55000000000000004">
      <c r="A38" s="2"/>
      <c r="B38" s="5"/>
      <c r="C38" s="2"/>
      <c r="D38" s="7"/>
      <c r="F38" s="2"/>
      <c r="G38" s="5"/>
      <c r="H38" s="2"/>
      <c r="I38" s="7"/>
    </row>
    <row r="39" spans="1:9" ht="29.5" x14ac:dyDescent="0.55000000000000004">
      <c r="A39" s="2"/>
      <c r="B39" s="5"/>
      <c r="C39" s="2"/>
      <c r="D39" s="7"/>
      <c r="F39" s="2"/>
      <c r="G39" s="5"/>
      <c r="H39" s="2"/>
      <c r="I39" s="7"/>
    </row>
    <row r="40" spans="1:9" ht="30" thickBot="1" x14ac:dyDescent="0.6">
      <c r="A40" s="2"/>
      <c r="B40" s="8"/>
      <c r="C40" s="2"/>
      <c r="D40" s="9"/>
      <c r="F40" s="2"/>
      <c r="G40" s="8"/>
      <c r="H40" s="2"/>
      <c r="I40" s="9"/>
    </row>
    <row r="41" spans="1:9" ht="29.5" x14ac:dyDescent="0.55000000000000004">
      <c r="A41" s="2"/>
      <c r="B41" s="5">
        <f>SUM(B37:B40)</f>
        <v>0</v>
      </c>
      <c r="C41" s="3"/>
      <c r="D41" s="7">
        <f>SUM(D37:D40)</f>
        <v>5</v>
      </c>
      <c r="F41" s="2"/>
      <c r="G41" s="5">
        <f>SUM(G37:G40)</f>
        <v>750</v>
      </c>
      <c r="H41" s="3"/>
      <c r="I41" s="7">
        <f>SUM(I37:I40)</f>
        <v>0</v>
      </c>
    </row>
    <row r="42" spans="1:9" ht="30" thickBot="1" x14ac:dyDescent="0.6">
      <c r="A42" s="60" t="s">
        <v>23</v>
      </c>
      <c r="B42" s="60"/>
      <c r="C42" s="60"/>
      <c r="D42" s="60"/>
      <c r="F42" s="60" t="s">
        <v>28</v>
      </c>
      <c r="G42" s="60"/>
      <c r="H42" s="60"/>
      <c r="I42" s="60"/>
    </row>
    <row r="43" spans="1:9" ht="29.5" x14ac:dyDescent="0.55000000000000004">
      <c r="A43" s="61">
        <v>44781</v>
      </c>
      <c r="B43" s="62">
        <v>915</v>
      </c>
      <c r="C43" s="61">
        <v>44740</v>
      </c>
      <c r="D43" s="63">
        <f>750/100*122</f>
        <v>915</v>
      </c>
      <c r="F43" s="61">
        <v>44740</v>
      </c>
      <c r="G43" s="62">
        <f>750/100*"22"</f>
        <v>165</v>
      </c>
      <c r="H43" s="2"/>
      <c r="I43" s="6"/>
    </row>
    <row r="44" spans="1:9" ht="29.5" x14ac:dyDescent="0.55000000000000004">
      <c r="A44" s="2"/>
      <c r="B44" s="5"/>
      <c r="C44" s="2"/>
      <c r="D44" s="7"/>
      <c r="F44" s="2"/>
      <c r="G44" s="5"/>
      <c r="H44" s="2"/>
      <c r="I44" s="7"/>
    </row>
    <row r="45" spans="1:9" ht="29.5" x14ac:dyDescent="0.55000000000000004">
      <c r="A45" s="2"/>
      <c r="B45" s="5"/>
      <c r="C45" s="2"/>
      <c r="D45" s="7"/>
      <c r="F45" s="2"/>
      <c r="G45" s="5"/>
      <c r="H45" s="2"/>
      <c r="I45" s="7"/>
    </row>
    <row r="46" spans="1:9" ht="30" thickBot="1" x14ac:dyDescent="0.6">
      <c r="A46" s="2"/>
      <c r="B46" s="8"/>
      <c r="C46" s="2"/>
      <c r="D46" s="9"/>
      <c r="F46" s="2"/>
      <c r="G46" s="8"/>
      <c r="H46" s="2"/>
      <c r="I46" s="9"/>
    </row>
    <row r="47" spans="1:9" ht="29.5" x14ac:dyDescent="0.55000000000000004">
      <c r="A47" s="2"/>
      <c r="B47" s="5">
        <f>SUM(B43:B46)</f>
        <v>915</v>
      </c>
      <c r="C47" s="3"/>
      <c r="D47" s="7">
        <f>SUM(D43:D46)</f>
        <v>915</v>
      </c>
      <c r="F47" s="2"/>
      <c r="G47" s="5">
        <f>SUM(G43:G46)</f>
        <v>165</v>
      </c>
      <c r="H47" s="3"/>
      <c r="I47" s="7">
        <f>SUM(I43:I46)</f>
        <v>0</v>
      </c>
    </row>
    <row r="48" spans="1:9" ht="30" thickBot="1" x14ac:dyDescent="0.6">
      <c r="A48" s="60" t="s">
        <v>29</v>
      </c>
      <c r="B48" s="60"/>
      <c r="C48" s="60"/>
      <c r="D48" s="60"/>
      <c r="F48" s="60" t="s">
        <v>37</v>
      </c>
      <c r="G48" s="60"/>
      <c r="H48" s="60"/>
      <c r="I48" s="60"/>
    </row>
    <row r="49" spans="1:9" ht="29.5" x14ac:dyDescent="0.55000000000000004">
      <c r="A49" s="61">
        <v>44781</v>
      </c>
      <c r="B49" s="62">
        <v>40</v>
      </c>
      <c r="C49" s="24"/>
      <c r="D49" s="25"/>
      <c r="F49" s="61">
        <v>44781</v>
      </c>
      <c r="G49" s="62">
        <v>1</v>
      </c>
      <c r="H49" s="24"/>
      <c r="I49" s="25"/>
    </row>
    <row r="50" spans="1:9" ht="29.5" x14ac:dyDescent="0.55000000000000004">
      <c r="A50" s="2"/>
      <c r="B50" s="5"/>
      <c r="C50" s="2"/>
      <c r="D50" s="7"/>
      <c r="F50" s="2"/>
      <c r="G50" s="5"/>
      <c r="H50" s="2"/>
      <c r="I50" s="7"/>
    </row>
    <row r="51" spans="1:9" ht="29.5" x14ac:dyDescent="0.55000000000000004">
      <c r="A51" s="2"/>
      <c r="B51" s="5"/>
      <c r="C51" s="2"/>
      <c r="D51" s="7"/>
      <c r="F51" s="2"/>
      <c r="G51" s="5"/>
      <c r="H51" s="2"/>
      <c r="I51" s="7"/>
    </row>
    <row r="52" spans="1:9" ht="30" thickBot="1" x14ac:dyDescent="0.6">
      <c r="A52" s="2"/>
      <c r="B52" s="8"/>
      <c r="C52" s="2"/>
      <c r="D52" s="9"/>
      <c r="F52" s="2"/>
      <c r="G52" s="8"/>
      <c r="H52" s="2"/>
      <c r="I52" s="9"/>
    </row>
    <row r="53" spans="1:9" ht="29.5" x14ac:dyDescent="0.55000000000000004">
      <c r="A53" s="2"/>
      <c r="B53" s="5">
        <f>SUM(B49:B52)</f>
        <v>40</v>
      </c>
      <c r="C53" s="3"/>
      <c r="D53" s="7">
        <f>SUM(D49:D52)</f>
        <v>0</v>
      </c>
      <c r="F53" s="2"/>
      <c r="G53" s="5">
        <f>SUM(G49:G52)</f>
        <v>1</v>
      </c>
      <c r="H53" s="3"/>
      <c r="I53" s="7">
        <f>SUM(I49:I52)</f>
        <v>0</v>
      </c>
    </row>
    <row r="54" spans="1:9" ht="30" thickBot="1" x14ac:dyDescent="0.6">
      <c r="A54" s="60" t="s">
        <v>36</v>
      </c>
      <c r="B54" s="60"/>
      <c r="C54" s="60"/>
      <c r="D54" s="60"/>
      <c r="F54" s="60"/>
      <c r="G54" s="60"/>
      <c r="H54" s="60"/>
      <c r="I54" s="60"/>
    </row>
    <row r="55" spans="1:9" ht="29.5" x14ac:dyDescent="0.55000000000000004">
      <c r="A55" s="24"/>
      <c r="B55" s="26"/>
      <c r="C55" s="61">
        <v>44781</v>
      </c>
      <c r="D55" s="63">
        <f>915+40+1</f>
        <v>956</v>
      </c>
      <c r="F55" s="2"/>
      <c r="G55" s="4"/>
      <c r="H55" s="2"/>
      <c r="I55" s="6"/>
    </row>
    <row r="56" spans="1:9" ht="29.5" x14ac:dyDescent="0.55000000000000004">
      <c r="A56" s="2"/>
      <c r="B56" s="5"/>
      <c r="C56" s="2"/>
      <c r="D56" s="7"/>
      <c r="F56" s="2"/>
      <c r="G56" s="5"/>
      <c r="H56" s="2"/>
      <c r="I56" s="7"/>
    </row>
    <row r="57" spans="1:9" ht="29.5" x14ac:dyDescent="0.55000000000000004">
      <c r="A57" s="2"/>
      <c r="B57" s="5"/>
      <c r="C57" s="2"/>
      <c r="D57" s="7"/>
      <c r="F57" s="2"/>
      <c r="G57" s="5"/>
      <c r="H57" s="2"/>
      <c r="I57" s="7"/>
    </row>
    <row r="58" spans="1:9" ht="30" thickBot="1" x14ac:dyDescent="0.6">
      <c r="A58" s="2"/>
      <c r="B58" s="8"/>
      <c r="C58" s="2"/>
      <c r="D58" s="9"/>
      <c r="F58" s="2"/>
      <c r="G58" s="8"/>
      <c r="H58" s="2"/>
      <c r="I58" s="9"/>
    </row>
    <row r="59" spans="1:9" ht="29.5" x14ac:dyDescent="0.55000000000000004">
      <c r="A59" s="2"/>
      <c r="B59" s="5">
        <f>SUM(B55:B58)</f>
        <v>0</v>
      </c>
      <c r="C59" s="3"/>
      <c r="D59" s="7">
        <f>SUM(D55:D58)</f>
        <v>956</v>
      </c>
      <c r="F59" s="2"/>
      <c r="G59" s="5">
        <f>SUM(G55:G58)</f>
        <v>0</v>
      </c>
      <c r="H59" s="3"/>
      <c r="I59" s="7">
        <f>SUM(I55:I58)</f>
        <v>0</v>
      </c>
    </row>
    <row r="60" spans="1:9" ht="30" thickBot="1" x14ac:dyDescent="0.6">
      <c r="A60" s="60" t="s">
        <v>23</v>
      </c>
      <c r="B60" s="60"/>
      <c r="C60" s="60"/>
      <c r="D60" s="60"/>
      <c r="F60" s="60" t="s">
        <v>28</v>
      </c>
      <c r="G60" s="60"/>
      <c r="H60" s="60"/>
      <c r="I60" s="60"/>
    </row>
    <row r="61" spans="1:9" ht="29.5" x14ac:dyDescent="0.55000000000000004">
      <c r="A61" s="24">
        <v>44691</v>
      </c>
      <c r="B61" s="26">
        <v>1220</v>
      </c>
      <c r="C61" s="24">
        <v>44691</v>
      </c>
      <c r="D61" s="25">
        <v>1220</v>
      </c>
      <c r="F61" s="24">
        <v>44691</v>
      </c>
      <c r="G61" s="26">
        <v>220</v>
      </c>
      <c r="H61" s="2"/>
      <c r="I61" s="6"/>
    </row>
    <row r="62" spans="1:9" ht="29.5" x14ac:dyDescent="0.55000000000000004">
      <c r="A62" s="24">
        <v>44724</v>
      </c>
      <c r="B62" s="29">
        <v>1708</v>
      </c>
      <c r="C62" s="24">
        <v>44724</v>
      </c>
      <c r="D62" s="30">
        <v>1708</v>
      </c>
      <c r="F62" s="24">
        <v>44724</v>
      </c>
      <c r="G62" s="29">
        <v>308</v>
      </c>
      <c r="H62" s="2"/>
      <c r="I62" s="7"/>
    </row>
    <row r="63" spans="1:9" ht="29.5" x14ac:dyDescent="0.55000000000000004">
      <c r="A63" s="2"/>
      <c r="B63" s="5"/>
      <c r="C63" s="2"/>
      <c r="D63" s="7"/>
      <c r="F63" s="2"/>
      <c r="G63" s="5"/>
      <c r="H63" s="2"/>
      <c r="I63" s="7"/>
    </row>
    <row r="64" spans="1:9" ht="30" thickBot="1" x14ac:dyDescent="0.6">
      <c r="A64" s="2"/>
      <c r="B64" s="8"/>
      <c r="C64" s="2"/>
      <c r="D64" s="9"/>
      <c r="F64" s="2"/>
      <c r="G64" s="8"/>
      <c r="H64" s="2"/>
      <c r="I64" s="9"/>
    </row>
    <row r="65" spans="1:9" ht="29.5" x14ac:dyDescent="0.55000000000000004">
      <c r="A65" s="2"/>
      <c r="B65" s="5">
        <f>SUM(B61:B64)</f>
        <v>2928</v>
      </c>
      <c r="C65" s="3"/>
      <c r="D65" s="7">
        <f>SUM(D61:D64)</f>
        <v>2928</v>
      </c>
      <c r="F65" s="2"/>
      <c r="G65" s="5">
        <f>SUM(G61:G64)</f>
        <v>528</v>
      </c>
      <c r="H65" s="3"/>
      <c r="I65" s="7">
        <f>SUM(I61:I64)</f>
        <v>0</v>
      </c>
    </row>
    <row r="66" spans="1:9" ht="30" thickBot="1" x14ac:dyDescent="0.6">
      <c r="A66" s="60" t="s">
        <v>30</v>
      </c>
      <c r="B66" s="60"/>
      <c r="C66" s="60"/>
      <c r="D66" s="60"/>
      <c r="F66" s="60" t="s">
        <v>36</v>
      </c>
      <c r="G66" s="60"/>
      <c r="H66" s="60"/>
      <c r="I66" s="60"/>
    </row>
    <row r="67" spans="1:9" ht="29.5" x14ac:dyDescent="0.55000000000000004">
      <c r="A67" s="24">
        <v>44691</v>
      </c>
      <c r="B67" s="26">
        <v>1000</v>
      </c>
      <c r="C67" s="24">
        <v>44724</v>
      </c>
      <c r="D67" s="25">
        <v>1000</v>
      </c>
      <c r="F67" s="2"/>
      <c r="G67" s="4"/>
      <c r="H67" s="24">
        <v>44691</v>
      </c>
      <c r="I67" s="25">
        <v>1220</v>
      </c>
    </row>
    <row r="68" spans="1:9" ht="29.5" x14ac:dyDescent="0.55000000000000004">
      <c r="A68" s="2"/>
      <c r="B68" s="5"/>
      <c r="C68" s="2"/>
      <c r="D68" s="7"/>
      <c r="F68" s="2"/>
      <c r="G68" s="5"/>
      <c r="H68" s="24">
        <v>44724</v>
      </c>
      <c r="I68" s="30">
        <v>1708</v>
      </c>
    </row>
    <row r="69" spans="1:9" ht="29.5" x14ac:dyDescent="0.55000000000000004">
      <c r="A69" s="2"/>
      <c r="B69" s="5"/>
      <c r="C69" s="2"/>
      <c r="D69" s="7"/>
      <c r="F69" s="2"/>
      <c r="G69" s="5"/>
      <c r="H69" s="2"/>
      <c r="I69" s="7"/>
    </row>
    <row r="70" spans="1:9" ht="30" thickBot="1" x14ac:dyDescent="0.6">
      <c r="A70" s="2"/>
      <c r="B70" s="8"/>
      <c r="C70" s="2"/>
      <c r="D70" s="9"/>
      <c r="F70" s="2"/>
      <c r="G70" s="8"/>
      <c r="H70" s="2"/>
      <c r="I70" s="9"/>
    </row>
    <row r="71" spans="1:9" ht="29.5" x14ac:dyDescent="0.55000000000000004">
      <c r="A71" s="2"/>
      <c r="B71" s="5">
        <f>SUM(B67:B70)</f>
        <v>1000</v>
      </c>
      <c r="C71" s="3"/>
      <c r="D71" s="7">
        <f>SUM(D67:D70)</f>
        <v>1000</v>
      </c>
      <c r="F71" s="2"/>
      <c r="G71" s="5">
        <f>SUM(G67:G70)</f>
        <v>0</v>
      </c>
      <c r="H71" s="3"/>
      <c r="I71" s="7">
        <f>SUM(I67:I70)</f>
        <v>2928</v>
      </c>
    </row>
    <row r="72" spans="1:9" ht="30" thickBot="1" x14ac:dyDescent="0.6">
      <c r="A72" s="60" t="s">
        <v>60</v>
      </c>
      <c r="B72" s="60"/>
      <c r="C72" s="60"/>
      <c r="D72" s="60"/>
      <c r="F72" s="60"/>
      <c r="G72" s="60"/>
      <c r="H72" s="60"/>
      <c r="I72" s="60"/>
    </row>
    <row r="73" spans="1:9" ht="29.5" x14ac:dyDescent="0.55000000000000004">
      <c r="A73" s="24">
        <v>44724</v>
      </c>
      <c r="B73" s="26">
        <v>2400</v>
      </c>
      <c r="C73" s="24"/>
      <c r="D73" s="25"/>
      <c r="F73" s="2"/>
      <c r="G73" s="4"/>
      <c r="H73" s="2"/>
      <c r="I73" s="6"/>
    </row>
    <row r="74" spans="1:9" ht="29.5" x14ac:dyDescent="0.55000000000000004">
      <c r="A74" s="2"/>
      <c r="B74" s="5"/>
      <c r="C74" s="2"/>
      <c r="D74" s="7"/>
      <c r="F74" s="2"/>
      <c r="G74" s="5"/>
      <c r="H74" s="2"/>
      <c r="I74" s="7"/>
    </row>
    <row r="75" spans="1:9" ht="29.5" x14ac:dyDescent="0.55000000000000004">
      <c r="A75" s="2"/>
      <c r="B75" s="5"/>
      <c r="C75" s="2"/>
      <c r="D75" s="7"/>
      <c r="F75" s="2"/>
      <c r="G75" s="5"/>
      <c r="H75" s="2"/>
      <c r="I75" s="7"/>
    </row>
    <row r="76" spans="1:9" ht="30" thickBot="1" x14ac:dyDescent="0.6">
      <c r="A76" s="2"/>
      <c r="B76" s="8"/>
      <c r="C76" s="2"/>
      <c r="D76" s="9"/>
      <c r="F76" s="2"/>
      <c r="G76" s="8"/>
      <c r="H76" s="2"/>
      <c r="I76" s="9"/>
    </row>
    <row r="77" spans="1:9" ht="29.5" x14ac:dyDescent="0.55000000000000004">
      <c r="A77" s="2"/>
      <c r="B77" s="5">
        <f>SUM(B73:B76)</f>
        <v>2400</v>
      </c>
      <c r="C77" s="3"/>
      <c r="D77" s="7">
        <f>SUM(D73:D76)</f>
        <v>0</v>
      </c>
      <c r="F77" s="2"/>
      <c r="G77" s="5">
        <f>SUM(G73:G76)</f>
        <v>0</v>
      </c>
      <c r="H77" s="3"/>
      <c r="I77" s="7">
        <f>SUM(I73:I76)</f>
        <v>0</v>
      </c>
    </row>
    <row r="78" spans="1:9" ht="30" thickBot="1" x14ac:dyDescent="0.6">
      <c r="A78" s="60" t="s">
        <v>62</v>
      </c>
      <c r="B78" s="60"/>
      <c r="C78" s="60"/>
      <c r="D78" s="60"/>
      <c r="F78" s="60" t="s">
        <v>28</v>
      </c>
      <c r="G78" s="60"/>
      <c r="H78" s="60"/>
      <c r="I78" s="60"/>
    </row>
    <row r="79" spans="1:9" ht="29.5" x14ac:dyDescent="0.55000000000000004">
      <c r="A79" s="80">
        <v>44777</v>
      </c>
      <c r="B79" s="81">
        <v>120</v>
      </c>
      <c r="C79" s="80">
        <v>44779</v>
      </c>
      <c r="D79" s="82">
        <v>20</v>
      </c>
      <c r="F79" s="80">
        <v>44777</v>
      </c>
      <c r="G79" s="81">
        <f>120/100*22</f>
        <v>26.4</v>
      </c>
      <c r="H79" s="80">
        <v>44779</v>
      </c>
      <c r="I79" s="82">
        <f>20/100*22</f>
        <v>4.4000000000000004</v>
      </c>
    </row>
    <row r="80" spans="1:9" ht="29.5" x14ac:dyDescent="0.55000000000000004">
      <c r="A80" s="2"/>
      <c r="B80" s="5"/>
      <c r="C80" s="2"/>
      <c r="D80" s="7"/>
      <c r="F80" s="2"/>
      <c r="G80" s="5"/>
      <c r="H80" s="2"/>
      <c r="I80" s="7"/>
    </row>
    <row r="81" spans="1:9" ht="29.5" x14ac:dyDescent="0.55000000000000004">
      <c r="A81" s="2"/>
      <c r="B81" s="5"/>
      <c r="C81" s="2"/>
      <c r="D81" s="7"/>
      <c r="F81" s="2"/>
      <c r="G81" s="5"/>
      <c r="H81" s="2"/>
      <c r="I81" s="7"/>
    </row>
    <row r="82" spans="1:9" ht="30" thickBot="1" x14ac:dyDescent="0.6">
      <c r="A82" s="2"/>
      <c r="B82" s="8"/>
      <c r="C82" s="2"/>
      <c r="D82" s="9"/>
      <c r="F82" s="2"/>
      <c r="G82" s="8"/>
      <c r="H82" s="2"/>
      <c r="I82" s="9"/>
    </row>
    <row r="83" spans="1:9" ht="29.5" x14ac:dyDescent="0.55000000000000004">
      <c r="A83" s="2"/>
      <c r="B83" s="5">
        <f>SUM(B79:B82)</f>
        <v>120</v>
      </c>
      <c r="C83" s="3"/>
      <c r="D83" s="7">
        <f>SUM(D79:D82)</f>
        <v>20</v>
      </c>
      <c r="F83" s="2"/>
      <c r="G83" s="5">
        <f>SUM(G79:G82)</f>
        <v>26.4</v>
      </c>
      <c r="H83" s="3"/>
      <c r="I83" s="7">
        <f>SUM(I79:I82)</f>
        <v>4.4000000000000004</v>
      </c>
    </row>
    <row r="84" spans="1:9" ht="30" thickBot="1" x14ac:dyDescent="0.6">
      <c r="A84" s="60" t="s">
        <v>23</v>
      </c>
      <c r="B84" s="60"/>
      <c r="C84" s="60"/>
      <c r="D84" s="60"/>
      <c r="F84" s="60" t="s">
        <v>22</v>
      </c>
      <c r="G84" s="60"/>
      <c r="H84" s="60"/>
      <c r="I84" s="60"/>
    </row>
    <row r="85" spans="1:9" ht="29.5" x14ac:dyDescent="0.55000000000000004">
      <c r="A85" s="80">
        <v>44777</v>
      </c>
      <c r="B85" s="81">
        <v>146</v>
      </c>
      <c r="C85" s="80">
        <v>44777</v>
      </c>
      <c r="D85" s="82">
        <v>146</v>
      </c>
      <c r="F85" s="2"/>
      <c r="G85" s="4"/>
      <c r="H85" s="80">
        <v>44777</v>
      </c>
      <c r="I85" s="82">
        <v>146</v>
      </c>
    </row>
    <row r="86" spans="1:9" ht="29.5" x14ac:dyDescent="0.55000000000000004">
      <c r="A86" s="80">
        <v>44779</v>
      </c>
      <c r="B86" s="86">
        <v>24</v>
      </c>
      <c r="C86" s="2"/>
      <c r="D86" s="7"/>
      <c r="F86" s="2"/>
      <c r="G86" s="5"/>
      <c r="H86" s="2"/>
      <c r="I86" s="7"/>
    </row>
    <row r="87" spans="1:9" ht="29.5" x14ac:dyDescent="0.55000000000000004">
      <c r="A87" s="2"/>
      <c r="B87" s="5"/>
      <c r="C87" s="2"/>
      <c r="D87" s="7"/>
      <c r="F87" s="2"/>
      <c r="G87" s="5"/>
      <c r="H87" s="2"/>
      <c r="I87" s="7"/>
    </row>
    <row r="88" spans="1:9" ht="30" thickBot="1" x14ac:dyDescent="0.6">
      <c r="A88" s="2"/>
      <c r="B88" s="8"/>
      <c r="C88" s="2"/>
      <c r="D88" s="9"/>
      <c r="F88" s="2"/>
      <c r="G88" s="8"/>
      <c r="H88" s="2"/>
      <c r="I88" s="9"/>
    </row>
    <row r="89" spans="1:9" ht="29.5" x14ac:dyDescent="0.55000000000000004">
      <c r="A89" s="2"/>
      <c r="B89" s="5">
        <f>SUM(B85:B88)</f>
        <v>170</v>
      </c>
      <c r="C89" s="3"/>
      <c r="D89" s="7">
        <f>SUM(D85:D88)</f>
        <v>146</v>
      </c>
      <c r="F89" s="2"/>
      <c r="G89" s="5">
        <f>SUM(G85:G88)</f>
        <v>0</v>
      </c>
      <c r="H89" s="3"/>
      <c r="I89" s="7">
        <f>SUM(I85:I88)</f>
        <v>146</v>
      </c>
    </row>
    <row r="90" spans="1:9" ht="30" thickBot="1" x14ac:dyDescent="0.6">
      <c r="A90" s="60" t="s">
        <v>23</v>
      </c>
      <c r="B90" s="60"/>
      <c r="C90" s="60"/>
      <c r="D90" s="60"/>
      <c r="F90" s="60" t="s">
        <v>36</v>
      </c>
      <c r="G90" s="60"/>
      <c r="H90" s="60"/>
      <c r="I90" s="60"/>
    </row>
    <row r="91" spans="1:9" ht="29.5" x14ac:dyDescent="0.55000000000000004">
      <c r="A91" s="91">
        <v>44809</v>
      </c>
      <c r="B91" s="4">
        <v>350</v>
      </c>
      <c r="C91" s="2"/>
      <c r="D91" s="6"/>
      <c r="F91" s="2"/>
      <c r="G91" s="4"/>
      <c r="H91" s="2">
        <v>44809</v>
      </c>
      <c r="I91" s="6">
        <v>351</v>
      </c>
    </row>
    <row r="92" spans="1:9" ht="29.5" x14ac:dyDescent="0.55000000000000004">
      <c r="A92" s="2"/>
      <c r="B92" s="5"/>
      <c r="C92" s="2"/>
      <c r="D92" s="7"/>
      <c r="F92" s="2"/>
      <c r="G92" s="5"/>
      <c r="H92" s="2"/>
      <c r="I92" s="7"/>
    </row>
    <row r="93" spans="1:9" ht="29.5" x14ac:dyDescent="0.55000000000000004">
      <c r="A93" s="2"/>
      <c r="B93" s="5"/>
      <c r="C93" s="2"/>
      <c r="D93" s="7"/>
      <c r="F93" s="2"/>
      <c r="G93" s="5"/>
      <c r="H93" s="2"/>
      <c r="I93" s="7"/>
    </row>
    <row r="94" spans="1:9" ht="30" thickBot="1" x14ac:dyDescent="0.6">
      <c r="A94" s="2"/>
      <c r="B94" s="8"/>
      <c r="C94" s="2"/>
      <c r="D94" s="9"/>
      <c r="F94" s="2"/>
      <c r="G94" s="8"/>
      <c r="H94" s="2"/>
      <c r="I94" s="9"/>
    </row>
    <row r="95" spans="1:9" ht="29.5" x14ac:dyDescent="0.55000000000000004">
      <c r="A95" s="2"/>
      <c r="B95" s="5">
        <f>SUM(B91:B94)</f>
        <v>350</v>
      </c>
      <c r="C95" s="3"/>
      <c r="D95" s="7">
        <f>SUM(D91:D94)</f>
        <v>0</v>
      </c>
      <c r="F95" s="2"/>
      <c r="G95" s="5">
        <f>SUM(G91:G94)</f>
        <v>0</v>
      </c>
      <c r="H95" s="3"/>
      <c r="I95" s="7">
        <f>SUM(I91:I94)</f>
        <v>351</v>
      </c>
    </row>
    <row r="96" spans="1:9" ht="30" thickBot="1" x14ac:dyDescent="0.6">
      <c r="A96" s="60" t="s">
        <v>37</v>
      </c>
      <c r="B96" s="60"/>
      <c r="C96" s="60"/>
      <c r="D96" s="60"/>
      <c r="F96" s="60"/>
      <c r="G96" s="60"/>
      <c r="H96" s="60"/>
      <c r="I96" s="60"/>
    </row>
    <row r="97" spans="1:9" ht="29.5" x14ac:dyDescent="0.55000000000000004">
      <c r="A97" s="91">
        <v>44809</v>
      </c>
      <c r="B97" s="92">
        <v>1</v>
      </c>
      <c r="C97" s="24"/>
      <c r="D97" s="25"/>
      <c r="F97" s="2"/>
      <c r="G97" s="4"/>
      <c r="H97" s="2"/>
      <c r="I97" s="6"/>
    </row>
    <row r="98" spans="1:9" ht="29.5" x14ac:dyDescent="0.55000000000000004">
      <c r="A98" s="2"/>
      <c r="B98" s="5"/>
      <c r="C98" s="2"/>
      <c r="D98" s="7"/>
      <c r="F98" s="2"/>
      <c r="G98" s="5"/>
      <c r="H98" s="2"/>
      <c r="I98" s="7"/>
    </row>
    <row r="99" spans="1:9" ht="29.5" x14ac:dyDescent="0.55000000000000004">
      <c r="A99" s="2"/>
      <c r="B99" s="5"/>
      <c r="C99" s="2"/>
      <c r="D99" s="7"/>
      <c r="F99" s="2"/>
      <c r="G99" s="5"/>
      <c r="H99" s="2"/>
      <c r="I99" s="7"/>
    </row>
    <row r="100" spans="1:9" ht="30" thickBot="1" x14ac:dyDescent="0.6">
      <c r="A100" s="2"/>
      <c r="B100" s="8"/>
      <c r="C100" s="2"/>
      <c r="D100" s="9"/>
      <c r="F100" s="2"/>
      <c r="G100" s="8"/>
      <c r="H100" s="2"/>
      <c r="I100" s="9"/>
    </row>
    <row r="101" spans="1:9" ht="29.5" x14ac:dyDescent="0.55000000000000004">
      <c r="A101" s="2"/>
      <c r="B101" s="5">
        <f>SUM(B97:B100)</f>
        <v>1</v>
      </c>
      <c r="C101" s="3"/>
      <c r="D101" s="7">
        <f>SUM(D97:D100)</f>
        <v>0</v>
      </c>
      <c r="F101" s="2"/>
      <c r="G101" s="5">
        <f>SUM(G97:G100)</f>
        <v>0</v>
      </c>
      <c r="H101" s="3"/>
      <c r="I101" s="7">
        <f>SUM(I97:I100)</f>
        <v>0</v>
      </c>
    </row>
    <row r="102" spans="1:9" ht="30" thickBot="1" x14ac:dyDescent="0.6">
      <c r="A102" s="60"/>
      <c r="B102" s="60"/>
      <c r="C102" s="60"/>
      <c r="D102" s="60"/>
      <c r="F102" s="60"/>
      <c r="G102" s="60"/>
      <c r="H102" s="60"/>
      <c r="I102" s="60"/>
    </row>
    <row r="103" spans="1:9" ht="29.5" x14ac:dyDescent="0.55000000000000004">
      <c r="A103" s="24"/>
      <c r="B103" s="26"/>
      <c r="C103" s="24"/>
      <c r="D103" s="25"/>
      <c r="F103" s="2"/>
      <c r="G103" s="4"/>
      <c r="H103" s="2"/>
      <c r="I103" s="6"/>
    </row>
    <row r="104" spans="1:9" ht="29.5" x14ac:dyDescent="0.55000000000000004">
      <c r="A104" s="2"/>
      <c r="B104" s="5"/>
      <c r="C104" s="2"/>
      <c r="D104" s="7"/>
      <c r="F104" s="2"/>
      <c r="G104" s="5"/>
      <c r="H104" s="2"/>
      <c r="I104" s="7"/>
    </row>
    <row r="105" spans="1:9" ht="29.5" x14ac:dyDescent="0.55000000000000004">
      <c r="A105" s="2"/>
      <c r="B105" s="5"/>
      <c r="C105" s="2"/>
      <c r="D105" s="7"/>
      <c r="F105" s="2"/>
      <c r="G105" s="5"/>
      <c r="H105" s="2"/>
      <c r="I105" s="7"/>
    </row>
    <row r="106" spans="1:9" ht="30" thickBot="1" x14ac:dyDescent="0.6">
      <c r="A106" s="2"/>
      <c r="B106" s="8"/>
      <c r="C106" s="2"/>
      <c r="D106" s="9"/>
      <c r="F106" s="2"/>
      <c r="G106" s="8"/>
      <c r="H106" s="2"/>
      <c r="I106" s="9"/>
    </row>
    <row r="107" spans="1:9" ht="29.5" x14ac:dyDescent="0.55000000000000004">
      <c r="A107" s="2"/>
      <c r="B107" s="5">
        <f>SUM(B103:B106)</f>
        <v>0</v>
      </c>
      <c r="C107" s="3"/>
      <c r="D107" s="7">
        <f>SUM(D103:D106)</f>
        <v>0</v>
      </c>
      <c r="F107" s="2"/>
      <c r="G107" s="5">
        <f>SUM(G103:G106)</f>
        <v>0</v>
      </c>
      <c r="H107" s="3"/>
      <c r="I107" s="7">
        <f>SUM(I103:I106)</f>
        <v>0</v>
      </c>
    </row>
    <row r="108" spans="1:9" ht="30" thickBot="1" x14ac:dyDescent="0.6">
      <c r="A108" s="60" t="s">
        <v>35</v>
      </c>
      <c r="B108" s="60"/>
      <c r="C108" s="60"/>
      <c r="D108" s="60"/>
      <c r="F108" s="60"/>
      <c r="G108" s="60"/>
      <c r="H108" s="60"/>
      <c r="I108" s="60"/>
    </row>
    <row r="109" spans="1:9" ht="29.5" x14ac:dyDescent="0.55000000000000004">
      <c r="A109" s="24">
        <v>43263</v>
      </c>
      <c r="B109" s="26">
        <v>2400</v>
      </c>
      <c r="C109" s="24"/>
      <c r="D109" s="25"/>
      <c r="F109" s="2"/>
      <c r="G109" s="4"/>
      <c r="H109" s="2"/>
      <c r="I109" s="6"/>
    </row>
    <row r="110" spans="1:9" ht="29.5" x14ac:dyDescent="0.55000000000000004">
      <c r="A110" s="2"/>
      <c r="B110" s="5"/>
      <c r="C110" s="2"/>
      <c r="D110" s="7"/>
      <c r="F110" s="2"/>
      <c r="G110" s="5"/>
      <c r="H110" s="2"/>
      <c r="I110" s="7"/>
    </row>
    <row r="111" spans="1:9" ht="29.5" x14ac:dyDescent="0.55000000000000004">
      <c r="A111" s="2"/>
      <c r="B111" s="5"/>
      <c r="C111" s="2"/>
      <c r="D111" s="7"/>
      <c r="F111" s="2"/>
      <c r="G111" s="5"/>
      <c r="H111" s="2"/>
      <c r="I111" s="7"/>
    </row>
    <row r="112" spans="1:9" ht="30" thickBot="1" x14ac:dyDescent="0.6">
      <c r="A112" s="2"/>
      <c r="B112" s="8"/>
      <c r="C112" s="2"/>
      <c r="D112" s="9"/>
      <c r="F112" s="2"/>
      <c r="G112" s="8"/>
      <c r="H112" s="2"/>
      <c r="I112" s="9"/>
    </row>
    <row r="113" spans="1:9" ht="29.5" x14ac:dyDescent="0.55000000000000004">
      <c r="A113" s="2"/>
      <c r="B113" s="5">
        <f>SUM(B109:B112)</f>
        <v>2400</v>
      </c>
      <c r="C113" s="3"/>
      <c r="D113" s="7">
        <f>SUM(D109:D112)</f>
        <v>0</v>
      </c>
      <c r="F113" s="2"/>
      <c r="G113" s="5">
        <f>SUM(G109:G112)</f>
        <v>0</v>
      </c>
      <c r="H113" s="3"/>
      <c r="I113" s="7">
        <f>SUM(I109:I112)</f>
        <v>0</v>
      </c>
    </row>
  </sheetData>
  <mergeCells count="36">
    <mergeCell ref="A1:D1"/>
    <mergeCell ref="A8:D8"/>
    <mergeCell ref="F1:I1"/>
    <mergeCell ref="F8:I8"/>
    <mergeCell ref="A29:D29"/>
    <mergeCell ref="A36:D36"/>
    <mergeCell ref="F29:I29"/>
    <mergeCell ref="F36:I36"/>
    <mergeCell ref="F15:I15"/>
    <mergeCell ref="F22:I22"/>
    <mergeCell ref="A15:D15"/>
    <mergeCell ref="A22:D22"/>
    <mergeCell ref="A42:D42"/>
    <mergeCell ref="F42:I42"/>
    <mergeCell ref="A48:D48"/>
    <mergeCell ref="F48:I48"/>
    <mergeCell ref="A54:D54"/>
    <mergeCell ref="F54:I54"/>
    <mergeCell ref="A60:D60"/>
    <mergeCell ref="F60:I60"/>
    <mergeCell ref="A66:D66"/>
    <mergeCell ref="F66:I66"/>
    <mergeCell ref="A72:D72"/>
    <mergeCell ref="F72:I72"/>
    <mergeCell ref="A78:D78"/>
    <mergeCell ref="F78:I78"/>
    <mergeCell ref="A84:D84"/>
    <mergeCell ref="F84:I84"/>
    <mergeCell ref="A90:D90"/>
    <mergeCell ref="F90:I90"/>
    <mergeCell ref="A96:D96"/>
    <mergeCell ref="F96:I96"/>
    <mergeCell ref="A102:D102"/>
    <mergeCell ref="F102:I102"/>
    <mergeCell ref="A108:D108"/>
    <mergeCell ref="F108:I108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F9562-E994-490F-B089-EBD8F710C074}">
  <dimension ref="A1:J113"/>
  <sheetViews>
    <sheetView zoomScale="80" zoomScaleNormal="80" workbookViewId="0">
      <selection activeCell="A9" sqref="A9:B9"/>
    </sheetView>
  </sheetViews>
  <sheetFormatPr defaultColWidth="11.453125" defaultRowHeight="12.5" x14ac:dyDescent="0.25"/>
  <cols>
    <col min="1" max="1" width="10.81640625" bestFit="1" customWidth="1"/>
    <col min="2" max="2" width="24.1796875" customWidth="1"/>
    <col min="3" max="3" width="11.453125" customWidth="1"/>
    <col min="4" max="4" width="25.81640625" customWidth="1"/>
    <col min="5" max="5" width="9.1796875" style="16" customWidth="1"/>
    <col min="6" max="6" width="11.453125" customWidth="1"/>
    <col min="7" max="7" width="23" customWidth="1"/>
    <col min="8" max="8" width="11.453125" customWidth="1"/>
    <col min="9" max="9" width="25.453125" customWidth="1"/>
    <col min="10" max="10" width="9.1796875" style="16" customWidth="1"/>
  </cols>
  <sheetData>
    <row r="1" spans="1:9" ht="30" thickBot="1" x14ac:dyDescent="0.6">
      <c r="A1" s="60" t="s">
        <v>20</v>
      </c>
      <c r="B1" s="60"/>
      <c r="C1" s="60"/>
      <c r="D1" s="60"/>
      <c r="F1" s="60" t="s">
        <v>36</v>
      </c>
      <c r="G1" s="60"/>
      <c r="H1" s="60"/>
      <c r="I1" s="60"/>
    </row>
    <row r="2" spans="1:9" ht="29.5" x14ac:dyDescent="0.55000000000000004">
      <c r="A2" s="46"/>
      <c r="B2" s="22">
        <v>10800</v>
      </c>
      <c r="C2" s="24">
        <v>44709</v>
      </c>
      <c r="D2" s="25">
        <v>2500</v>
      </c>
      <c r="F2" s="24">
        <v>44709</v>
      </c>
      <c r="G2" s="26">
        <v>2500</v>
      </c>
      <c r="H2" s="39"/>
      <c r="I2" s="23"/>
    </row>
    <row r="3" spans="1:9" ht="29.5" x14ac:dyDescent="0.55000000000000004">
      <c r="A3" s="2"/>
      <c r="B3" s="5"/>
      <c r="C3" s="46">
        <v>44722</v>
      </c>
      <c r="D3" s="97">
        <v>3000</v>
      </c>
      <c r="F3" s="2"/>
      <c r="G3" s="5"/>
      <c r="H3" s="2"/>
      <c r="I3" s="7"/>
    </row>
    <row r="4" spans="1:9" ht="29.5" x14ac:dyDescent="0.55000000000000004">
      <c r="A4" s="2"/>
      <c r="B4" s="5"/>
      <c r="C4" s="2"/>
      <c r="D4" s="7"/>
      <c r="F4" s="2"/>
      <c r="G4" s="5"/>
      <c r="H4" s="2"/>
      <c r="I4" s="7"/>
    </row>
    <row r="5" spans="1:9" ht="30" thickBot="1" x14ac:dyDescent="0.6">
      <c r="A5" s="2"/>
      <c r="B5" s="8"/>
      <c r="C5" s="2"/>
      <c r="D5" s="9"/>
      <c r="F5" s="2"/>
      <c r="G5" s="8"/>
      <c r="H5" s="2"/>
      <c r="I5" s="9"/>
    </row>
    <row r="6" spans="1:9" ht="29.5" x14ac:dyDescent="0.55000000000000004">
      <c r="A6" s="2"/>
      <c r="B6" s="5">
        <f>SUM(B2:B5)</f>
        <v>10800</v>
      </c>
      <c r="C6" s="3"/>
      <c r="D6" s="7">
        <f>SUM(D2:D5)</f>
        <v>5500</v>
      </c>
      <c r="F6" s="2"/>
      <c r="G6" s="5">
        <f>SUM(G2:G5)</f>
        <v>2500</v>
      </c>
      <c r="H6" s="3"/>
      <c r="I6" s="7">
        <f>SUM(I2:I5)</f>
        <v>0</v>
      </c>
    </row>
    <row r="7" spans="1:9" x14ac:dyDescent="0.25">
      <c r="A7" s="16"/>
      <c r="B7" s="16"/>
      <c r="C7" s="16"/>
      <c r="D7" s="16"/>
      <c r="F7" s="16"/>
      <c r="G7" s="16"/>
      <c r="H7" s="16"/>
      <c r="I7" s="16"/>
    </row>
    <row r="8" spans="1:9" ht="30" thickBot="1" x14ac:dyDescent="0.6">
      <c r="A8" s="60" t="s">
        <v>38</v>
      </c>
      <c r="B8" s="60"/>
      <c r="C8" s="60"/>
      <c r="D8" s="60"/>
      <c r="F8" s="60"/>
      <c r="G8" s="60"/>
      <c r="H8" s="60"/>
      <c r="I8" s="60"/>
    </row>
    <row r="9" spans="1:9" ht="29.5" x14ac:dyDescent="0.55000000000000004">
      <c r="A9" s="46">
        <v>44722</v>
      </c>
      <c r="B9" s="47">
        <v>3000</v>
      </c>
      <c r="C9" s="2"/>
      <c r="D9" s="23"/>
      <c r="F9" s="39"/>
      <c r="G9" s="22"/>
      <c r="H9" s="39"/>
      <c r="I9" s="23"/>
    </row>
    <row r="10" spans="1:9" ht="29.5" x14ac:dyDescent="0.55000000000000004">
      <c r="A10" s="2"/>
      <c r="B10" s="5"/>
      <c r="C10" s="2"/>
      <c r="D10" s="7"/>
      <c r="F10" s="2"/>
      <c r="G10" s="5"/>
      <c r="H10" s="2"/>
      <c r="I10" s="7"/>
    </row>
    <row r="11" spans="1:9" ht="29.5" x14ac:dyDescent="0.55000000000000004">
      <c r="A11" s="2"/>
      <c r="B11" s="5"/>
      <c r="C11" s="2"/>
      <c r="D11" s="7"/>
      <c r="F11" s="2"/>
      <c r="G11" s="5"/>
      <c r="H11" s="2"/>
      <c r="I11" s="7"/>
    </row>
    <row r="12" spans="1:9" ht="30" thickBot="1" x14ac:dyDescent="0.6">
      <c r="A12" s="2"/>
      <c r="B12" s="8"/>
      <c r="C12" s="2"/>
      <c r="D12" s="9"/>
      <c r="F12" s="2"/>
      <c r="G12" s="8"/>
      <c r="H12" s="2"/>
      <c r="I12" s="9"/>
    </row>
    <row r="13" spans="1:9" ht="29.5" x14ac:dyDescent="0.55000000000000004">
      <c r="A13" s="2"/>
      <c r="B13" s="5">
        <f>SUM(B9:B12)</f>
        <v>3000</v>
      </c>
      <c r="C13" s="3"/>
      <c r="D13" s="7">
        <f>SUM(D9:D12)</f>
        <v>0</v>
      </c>
      <c r="F13" s="2"/>
      <c r="G13" s="5">
        <f>SUM(G9:G12)</f>
        <v>0</v>
      </c>
      <c r="H13" s="3"/>
      <c r="I13" s="7">
        <f>SUM(I9:I12)</f>
        <v>0</v>
      </c>
    </row>
    <row r="14" spans="1:9" x14ac:dyDescent="0.25">
      <c r="A14" s="16"/>
      <c r="B14" s="16"/>
      <c r="C14" s="16"/>
      <c r="D14" s="16"/>
      <c r="F14" s="16"/>
      <c r="G14" s="16"/>
      <c r="H14" s="16"/>
      <c r="I14" s="16"/>
    </row>
    <row r="15" spans="1:9" ht="30" thickBot="1" x14ac:dyDescent="0.6">
      <c r="A15" s="60"/>
      <c r="B15" s="60"/>
      <c r="C15" s="60"/>
      <c r="D15" s="60"/>
      <c r="F15" s="60"/>
      <c r="G15" s="60"/>
      <c r="H15" s="60"/>
      <c r="I15" s="60"/>
    </row>
    <row r="16" spans="1:9" ht="29.5" x14ac:dyDescent="0.55000000000000004">
      <c r="A16" s="2"/>
      <c r="B16" s="4"/>
      <c r="C16" s="39"/>
      <c r="D16" s="23"/>
      <c r="F16" s="2"/>
      <c r="G16" s="4"/>
      <c r="H16" s="2"/>
      <c r="I16" s="6"/>
    </row>
    <row r="17" spans="1:9" ht="29.5" x14ac:dyDescent="0.55000000000000004">
      <c r="A17" s="2"/>
      <c r="B17" s="5"/>
      <c r="C17" s="2"/>
      <c r="D17" s="7"/>
      <c r="F17" s="2"/>
      <c r="G17" s="5"/>
      <c r="H17" s="2"/>
      <c r="I17" s="7"/>
    </row>
    <row r="18" spans="1:9" ht="29.5" x14ac:dyDescent="0.55000000000000004">
      <c r="A18" s="2"/>
      <c r="B18" s="5"/>
      <c r="C18" s="2"/>
      <c r="D18" s="7"/>
      <c r="F18" s="2"/>
      <c r="G18" s="5"/>
      <c r="H18" s="2"/>
      <c r="I18" s="7"/>
    </row>
    <row r="19" spans="1:9" ht="30" thickBot="1" x14ac:dyDescent="0.6">
      <c r="A19" s="2"/>
      <c r="B19" s="8"/>
      <c r="C19" s="2"/>
      <c r="D19" s="9"/>
      <c r="F19" s="2"/>
      <c r="G19" s="8"/>
      <c r="H19" s="2"/>
      <c r="I19" s="9"/>
    </row>
    <row r="20" spans="1:9" ht="29.5" x14ac:dyDescent="0.55000000000000004">
      <c r="A20" s="2"/>
      <c r="B20" s="5">
        <f>SUM(B16:B19)</f>
        <v>0</v>
      </c>
      <c r="C20" s="3"/>
      <c r="D20" s="7">
        <f>SUM(D16:D19)</f>
        <v>0</v>
      </c>
      <c r="F20" s="2"/>
      <c r="G20" s="5">
        <f>SUM(G16:G19)</f>
        <v>0</v>
      </c>
      <c r="H20" s="3"/>
      <c r="I20" s="7">
        <f>SUM(I16:I19)</f>
        <v>0</v>
      </c>
    </row>
    <row r="21" spans="1:9" x14ac:dyDescent="0.25">
      <c r="A21" s="16"/>
      <c r="B21" s="16"/>
      <c r="C21" s="16"/>
      <c r="D21" s="16"/>
      <c r="F21" s="16"/>
      <c r="G21" s="16"/>
      <c r="H21" s="16"/>
      <c r="I21" s="16"/>
    </row>
    <row r="22" spans="1:9" ht="30" thickBot="1" x14ac:dyDescent="0.6">
      <c r="A22" s="60"/>
      <c r="B22" s="60"/>
      <c r="C22" s="60"/>
      <c r="D22" s="60"/>
      <c r="F22" s="60"/>
      <c r="G22" s="60"/>
      <c r="H22" s="60"/>
      <c r="I22" s="60"/>
    </row>
    <row r="23" spans="1:9" ht="29.5" x14ac:dyDescent="0.55000000000000004">
      <c r="A23" s="46"/>
      <c r="B23" s="47"/>
      <c r="C23" s="46"/>
      <c r="D23" s="48"/>
      <c r="F23" s="2"/>
      <c r="G23" s="4"/>
      <c r="H23" s="46"/>
      <c r="I23" s="48"/>
    </row>
    <row r="24" spans="1:9" ht="29.5" x14ac:dyDescent="0.55000000000000004">
      <c r="A24" s="2"/>
      <c r="B24" s="5"/>
      <c r="C24" s="2"/>
      <c r="D24" s="7"/>
      <c r="F24" s="2"/>
      <c r="G24" s="5"/>
      <c r="H24" s="2"/>
      <c r="I24" s="7"/>
    </row>
    <row r="25" spans="1:9" ht="29.5" x14ac:dyDescent="0.55000000000000004">
      <c r="A25" s="2"/>
      <c r="B25" s="5"/>
      <c r="C25" s="2"/>
      <c r="D25" s="7"/>
      <c r="F25" s="2"/>
      <c r="G25" s="5"/>
      <c r="H25" s="2"/>
      <c r="I25" s="7"/>
    </row>
    <row r="26" spans="1:9" ht="30" thickBot="1" x14ac:dyDescent="0.6">
      <c r="A26" s="2"/>
      <c r="B26" s="8"/>
      <c r="C26" s="2"/>
      <c r="D26" s="9"/>
      <c r="F26" s="2"/>
      <c r="G26" s="8"/>
      <c r="H26" s="2"/>
      <c r="I26" s="9"/>
    </row>
    <row r="27" spans="1:9" ht="29.5" x14ac:dyDescent="0.55000000000000004">
      <c r="A27" s="2"/>
      <c r="B27" s="5">
        <f>SUM(B23:B26)</f>
        <v>0</v>
      </c>
      <c r="C27" s="3"/>
      <c r="D27" s="7">
        <f>SUM(D23:D26)</f>
        <v>0</v>
      </c>
      <c r="F27" s="2"/>
      <c r="G27" s="5">
        <f>SUM(G23:G26)</f>
        <v>0</v>
      </c>
      <c r="H27" s="3"/>
      <c r="I27" s="7">
        <f>SUM(I23:I26)</f>
        <v>0</v>
      </c>
    </row>
    <row r="28" spans="1:9" x14ac:dyDescent="0.25">
      <c r="A28" s="16"/>
      <c r="B28" s="16"/>
      <c r="C28" s="16"/>
      <c r="D28" s="16"/>
      <c r="F28" s="16"/>
      <c r="G28" s="16"/>
      <c r="H28" s="16"/>
      <c r="I28" s="16"/>
    </row>
    <row r="29" spans="1:9" ht="30" thickBot="1" x14ac:dyDescent="0.6">
      <c r="A29" s="60"/>
      <c r="B29" s="60"/>
      <c r="C29" s="60"/>
      <c r="D29" s="60"/>
      <c r="F29" s="60"/>
      <c r="G29" s="60"/>
      <c r="H29" s="60"/>
      <c r="I29" s="60"/>
    </row>
    <row r="30" spans="1:9" ht="29.5" x14ac:dyDescent="0.55000000000000004">
      <c r="A30" s="2"/>
      <c r="B30" s="4"/>
      <c r="C30" s="46"/>
      <c r="D30" s="48"/>
      <c r="F30" s="46"/>
      <c r="G30" s="47"/>
      <c r="H30" s="2"/>
      <c r="I30" s="6"/>
    </row>
    <row r="31" spans="1:9" ht="29.5" x14ac:dyDescent="0.55000000000000004">
      <c r="A31" s="2"/>
      <c r="B31" s="5"/>
      <c r="C31" s="2"/>
      <c r="D31" s="7"/>
      <c r="F31" s="2"/>
      <c r="G31" s="5"/>
      <c r="H31" s="2"/>
      <c r="I31" s="7"/>
    </row>
    <row r="32" spans="1:9" ht="29.5" x14ac:dyDescent="0.55000000000000004">
      <c r="A32" s="2"/>
      <c r="B32" s="5"/>
      <c r="C32" s="2"/>
      <c r="D32" s="7"/>
      <c r="F32" s="2"/>
      <c r="G32" s="5"/>
      <c r="H32" s="2"/>
      <c r="I32" s="7"/>
    </row>
    <row r="33" spans="1:9" ht="30" thickBot="1" x14ac:dyDescent="0.6">
      <c r="A33" s="2"/>
      <c r="B33" s="8"/>
      <c r="C33" s="2"/>
      <c r="D33" s="9"/>
      <c r="F33" s="2"/>
      <c r="G33" s="8"/>
      <c r="H33" s="2"/>
      <c r="I33" s="9"/>
    </row>
    <row r="34" spans="1:9" ht="29.5" x14ac:dyDescent="0.55000000000000004">
      <c r="A34" s="2"/>
      <c r="B34" s="5">
        <f>SUM(B30:B33)</f>
        <v>0</v>
      </c>
      <c r="C34" s="3"/>
      <c r="D34" s="7">
        <f>SUM(D30:D33)</f>
        <v>0</v>
      </c>
      <c r="F34" s="2"/>
      <c r="G34" s="5">
        <f>SUM(G30:G33)</f>
        <v>0</v>
      </c>
      <c r="H34" s="3"/>
      <c r="I34" s="7">
        <f>SUM(I30:I33)</f>
        <v>0</v>
      </c>
    </row>
    <row r="35" spans="1:9" x14ac:dyDescent="0.25">
      <c r="A35" s="16"/>
      <c r="B35" s="16"/>
      <c r="C35" s="16"/>
      <c r="D35" s="16"/>
      <c r="F35" s="16"/>
      <c r="G35" s="16"/>
      <c r="H35" s="16"/>
      <c r="I35" s="16"/>
    </row>
    <row r="36" spans="1:9" ht="30" thickBot="1" x14ac:dyDescent="0.6">
      <c r="A36" s="60"/>
      <c r="B36" s="60"/>
      <c r="C36" s="60"/>
      <c r="D36" s="60"/>
      <c r="F36" s="60"/>
      <c r="G36" s="60"/>
      <c r="H36" s="60"/>
      <c r="I36" s="60"/>
    </row>
    <row r="37" spans="1:9" ht="29.5" x14ac:dyDescent="0.55000000000000004">
      <c r="A37" s="2"/>
      <c r="B37" s="4"/>
      <c r="C37" s="46"/>
      <c r="D37" s="48"/>
      <c r="F37" s="61"/>
      <c r="G37" s="62"/>
      <c r="H37" s="2"/>
      <c r="I37" s="6"/>
    </row>
    <row r="38" spans="1:9" ht="29.5" x14ac:dyDescent="0.55000000000000004">
      <c r="A38" s="2"/>
      <c r="B38" s="5"/>
      <c r="C38" s="2"/>
      <c r="D38" s="7"/>
      <c r="F38" s="2"/>
      <c r="G38" s="5"/>
      <c r="H38" s="2"/>
      <c r="I38" s="7"/>
    </row>
    <row r="39" spans="1:9" ht="29.5" x14ac:dyDescent="0.55000000000000004">
      <c r="A39" s="2"/>
      <c r="B39" s="5"/>
      <c r="C39" s="2"/>
      <c r="D39" s="7"/>
      <c r="F39" s="2"/>
      <c r="G39" s="5"/>
      <c r="H39" s="2"/>
      <c r="I39" s="7"/>
    </row>
    <row r="40" spans="1:9" ht="30" thickBot="1" x14ac:dyDescent="0.6">
      <c r="A40" s="2"/>
      <c r="B40" s="8"/>
      <c r="C40" s="2"/>
      <c r="D40" s="9"/>
      <c r="F40" s="2"/>
      <c r="G40" s="8"/>
      <c r="H40" s="2"/>
      <c r="I40" s="9"/>
    </row>
    <row r="41" spans="1:9" ht="29.5" x14ac:dyDescent="0.55000000000000004">
      <c r="A41" s="2"/>
      <c r="B41" s="5">
        <f>SUM(B37:B40)</f>
        <v>0</v>
      </c>
      <c r="C41" s="3"/>
      <c r="D41" s="7">
        <f>SUM(D37:D40)</f>
        <v>0</v>
      </c>
      <c r="F41" s="2"/>
      <c r="G41" s="5">
        <f>SUM(G37:G40)</f>
        <v>0</v>
      </c>
      <c r="H41" s="3"/>
      <c r="I41" s="7">
        <f>SUM(I37:I40)</f>
        <v>0</v>
      </c>
    </row>
    <row r="42" spans="1:9" ht="30" thickBot="1" x14ac:dyDescent="0.6">
      <c r="A42" s="60"/>
      <c r="B42" s="60"/>
      <c r="C42" s="60"/>
      <c r="D42" s="60"/>
      <c r="F42" s="60"/>
      <c r="G42" s="60"/>
      <c r="H42" s="60"/>
      <c r="I42" s="60"/>
    </row>
    <row r="43" spans="1:9" ht="29.5" x14ac:dyDescent="0.55000000000000004">
      <c r="A43" s="61"/>
      <c r="B43" s="62"/>
      <c r="C43" s="61"/>
      <c r="D43" s="63"/>
      <c r="F43" s="61"/>
      <c r="G43" s="62"/>
      <c r="H43" s="2"/>
      <c r="I43" s="6"/>
    </row>
    <row r="44" spans="1:9" ht="29.5" x14ac:dyDescent="0.55000000000000004">
      <c r="A44" s="2"/>
      <c r="B44" s="5"/>
      <c r="C44" s="2"/>
      <c r="D44" s="7"/>
      <c r="F44" s="2"/>
      <c r="G44" s="5"/>
      <c r="H44" s="2"/>
      <c r="I44" s="7"/>
    </row>
    <row r="45" spans="1:9" ht="29.5" x14ac:dyDescent="0.55000000000000004">
      <c r="A45" s="2"/>
      <c r="B45" s="5"/>
      <c r="C45" s="2"/>
      <c r="D45" s="7"/>
      <c r="F45" s="2"/>
      <c r="G45" s="5"/>
      <c r="H45" s="2"/>
      <c r="I45" s="7"/>
    </row>
    <row r="46" spans="1:9" ht="30" thickBot="1" x14ac:dyDescent="0.6">
      <c r="A46" s="2"/>
      <c r="B46" s="8"/>
      <c r="C46" s="2"/>
      <c r="D46" s="9"/>
      <c r="F46" s="2"/>
      <c r="G46" s="8"/>
      <c r="H46" s="2"/>
      <c r="I46" s="9"/>
    </row>
    <row r="47" spans="1:9" ht="29.5" x14ac:dyDescent="0.55000000000000004">
      <c r="A47" s="2"/>
      <c r="B47" s="5">
        <f>SUM(B43:B46)</f>
        <v>0</v>
      </c>
      <c r="C47" s="3"/>
      <c r="D47" s="7">
        <f>SUM(D43:D46)</f>
        <v>0</v>
      </c>
      <c r="F47" s="2"/>
      <c r="G47" s="5">
        <f>SUM(G43:G46)</f>
        <v>0</v>
      </c>
      <c r="H47" s="3"/>
      <c r="I47" s="7">
        <f>SUM(I43:I46)</f>
        <v>0</v>
      </c>
    </row>
    <row r="48" spans="1:9" ht="30" thickBot="1" x14ac:dyDescent="0.6">
      <c r="A48" s="60"/>
      <c r="B48" s="60"/>
      <c r="C48" s="60"/>
      <c r="D48" s="60"/>
      <c r="F48" s="60"/>
      <c r="G48" s="60"/>
      <c r="H48" s="60"/>
      <c r="I48" s="60"/>
    </row>
    <row r="49" spans="1:9" ht="29.5" x14ac:dyDescent="0.55000000000000004">
      <c r="A49" s="61"/>
      <c r="B49" s="62"/>
      <c r="C49" s="24"/>
      <c r="D49" s="25"/>
      <c r="F49" s="61"/>
      <c r="G49" s="62"/>
      <c r="H49" s="24"/>
      <c r="I49" s="25"/>
    </row>
    <row r="50" spans="1:9" ht="29.5" x14ac:dyDescent="0.55000000000000004">
      <c r="A50" s="2"/>
      <c r="B50" s="5"/>
      <c r="C50" s="2"/>
      <c r="D50" s="7"/>
      <c r="F50" s="2"/>
      <c r="G50" s="5"/>
      <c r="H50" s="2"/>
      <c r="I50" s="7"/>
    </row>
    <row r="51" spans="1:9" ht="29.5" x14ac:dyDescent="0.55000000000000004">
      <c r="A51" s="2"/>
      <c r="B51" s="5"/>
      <c r="C51" s="2"/>
      <c r="D51" s="7"/>
      <c r="F51" s="2"/>
      <c r="G51" s="5"/>
      <c r="H51" s="2"/>
      <c r="I51" s="7"/>
    </row>
    <row r="52" spans="1:9" ht="30" thickBot="1" x14ac:dyDescent="0.6">
      <c r="A52" s="2"/>
      <c r="B52" s="8"/>
      <c r="C52" s="2"/>
      <c r="D52" s="9"/>
      <c r="F52" s="2"/>
      <c r="G52" s="8"/>
      <c r="H52" s="2"/>
      <c r="I52" s="9"/>
    </row>
    <row r="53" spans="1:9" ht="29.5" x14ac:dyDescent="0.55000000000000004">
      <c r="A53" s="2"/>
      <c r="B53" s="5">
        <f>SUM(B49:B52)</f>
        <v>0</v>
      </c>
      <c r="C53" s="3"/>
      <c r="D53" s="7">
        <f>SUM(D49:D52)</f>
        <v>0</v>
      </c>
      <c r="F53" s="2"/>
      <c r="G53" s="5">
        <f>SUM(G49:G52)</f>
        <v>0</v>
      </c>
      <c r="H53" s="3"/>
      <c r="I53" s="7">
        <f>SUM(I49:I52)</f>
        <v>0</v>
      </c>
    </row>
    <row r="54" spans="1:9" ht="30" thickBot="1" x14ac:dyDescent="0.6">
      <c r="A54" s="60"/>
      <c r="B54" s="60"/>
      <c r="C54" s="60"/>
      <c r="D54" s="60"/>
      <c r="F54" s="60"/>
      <c r="G54" s="60"/>
      <c r="H54" s="60"/>
      <c r="I54" s="60"/>
    </row>
    <row r="55" spans="1:9" ht="29.5" x14ac:dyDescent="0.55000000000000004">
      <c r="A55" s="24"/>
      <c r="B55" s="26"/>
      <c r="C55" s="61"/>
      <c r="D55" s="63"/>
      <c r="F55" s="2"/>
      <c r="G55" s="4"/>
      <c r="H55" s="2"/>
      <c r="I55" s="6"/>
    </row>
    <row r="56" spans="1:9" ht="29.5" x14ac:dyDescent="0.55000000000000004">
      <c r="A56" s="2"/>
      <c r="B56" s="5"/>
      <c r="C56" s="2"/>
      <c r="D56" s="7"/>
      <c r="F56" s="2"/>
      <c r="G56" s="5"/>
      <c r="H56" s="2"/>
      <c r="I56" s="7"/>
    </row>
    <row r="57" spans="1:9" ht="29.5" x14ac:dyDescent="0.55000000000000004">
      <c r="A57" s="2"/>
      <c r="B57" s="5"/>
      <c r="C57" s="2"/>
      <c r="D57" s="7"/>
      <c r="F57" s="2"/>
      <c r="G57" s="5"/>
      <c r="H57" s="2"/>
      <c r="I57" s="7"/>
    </row>
    <row r="58" spans="1:9" ht="30" thickBot="1" x14ac:dyDescent="0.6">
      <c r="A58" s="2"/>
      <c r="B58" s="8"/>
      <c r="C58" s="2"/>
      <c r="D58" s="9"/>
      <c r="F58" s="2"/>
      <c r="G58" s="8"/>
      <c r="H58" s="2"/>
      <c r="I58" s="9"/>
    </row>
    <row r="59" spans="1:9" ht="29.5" x14ac:dyDescent="0.55000000000000004">
      <c r="A59" s="2"/>
      <c r="B59" s="5">
        <f>SUM(B55:B58)</f>
        <v>0</v>
      </c>
      <c r="C59" s="3"/>
      <c r="D59" s="7">
        <f>SUM(D55:D58)</f>
        <v>0</v>
      </c>
      <c r="F59" s="2"/>
      <c r="G59" s="5">
        <f>SUM(G55:G58)</f>
        <v>0</v>
      </c>
      <c r="H59" s="3"/>
      <c r="I59" s="7">
        <f>SUM(I55:I58)</f>
        <v>0</v>
      </c>
    </row>
    <row r="60" spans="1:9" ht="30" thickBot="1" x14ac:dyDescent="0.6">
      <c r="A60" s="60"/>
      <c r="B60" s="60"/>
      <c r="C60" s="60"/>
      <c r="D60" s="60"/>
      <c r="F60" s="60"/>
      <c r="G60" s="60"/>
      <c r="H60" s="60"/>
      <c r="I60" s="60"/>
    </row>
    <row r="61" spans="1:9" ht="29.5" x14ac:dyDescent="0.55000000000000004">
      <c r="A61" s="24"/>
      <c r="B61" s="26"/>
      <c r="C61" s="24"/>
      <c r="D61" s="25"/>
      <c r="F61" s="24"/>
      <c r="G61" s="26"/>
      <c r="H61" s="2"/>
      <c r="I61" s="6"/>
    </row>
    <row r="62" spans="1:9" ht="29.5" x14ac:dyDescent="0.55000000000000004">
      <c r="A62" s="24"/>
      <c r="B62" s="29"/>
      <c r="C62" s="24"/>
      <c r="D62" s="30"/>
      <c r="F62" s="24"/>
      <c r="G62" s="29"/>
      <c r="H62" s="2"/>
      <c r="I62" s="7"/>
    </row>
    <row r="63" spans="1:9" ht="29.5" x14ac:dyDescent="0.55000000000000004">
      <c r="A63" s="2"/>
      <c r="B63" s="5"/>
      <c r="C63" s="2"/>
      <c r="D63" s="7"/>
      <c r="F63" s="2"/>
      <c r="G63" s="5"/>
      <c r="H63" s="2"/>
      <c r="I63" s="7"/>
    </row>
    <row r="64" spans="1:9" ht="30" thickBot="1" x14ac:dyDescent="0.6">
      <c r="A64" s="2"/>
      <c r="B64" s="8"/>
      <c r="C64" s="2"/>
      <c r="D64" s="9"/>
      <c r="F64" s="2"/>
      <c r="G64" s="8"/>
      <c r="H64" s="2"/>
      <c r="I64" s="9"/>
    </row>
    <row r="65" spans="1:9" ht="29.5" x14ac:dyDescent="0.55000000000000004">
      <c r="A65" s="2"/>
      <c r="B65" s="5">
        <f>SUM(B61:B64)</f>
        <v>0</v>
      </c>
      <c r="C65" s="3"/>
      <c r="D65" s="7">
        <f>SUM(D61:D64)</f>
        <v>0</v>
      </c>
      <c r="F65" s="2"/>
      <c r="G65" s="5">
        <f>SUM(G61:G64)</f>
        <v>0</v>
      </c>
      <c r="H65" s="3"/>
      <c r="I65" s="7">
        <f>SUM(I61:I64)</f>
        <v>0</v>
      </c>
    </row>
    <row r="66" spans="1:9" ht="30" thickBot="1" x14ac:dyDescent="0.6">
      <c r="A66" s="60"/>
      <c r="B66" s="60"/>
      <c r="C66" s="60"/>
      <c r="D66" s="60"/>
      <c r="F66" s="60"/>
      <c r="G66" s="60"/>
      <c r="H66" s="60"/>
      <c r="I66" s="60"/>
    </row>
    <row r="67" spans="1:9" ht="29.5" x14ac:dyDescent="0.55000000000000004">
      <c r="A67" s="24"/>
      <c r="B67" s="26"/>
      <c r="C67" s="24"/>
      <c r="D67" s="25"/>
      <c r="F67" s="2"/>
      <c r="G67" s="4"/>
      <c r="H67" s="24"/>
      <c r="I67" s="25"/>
    </row>
    <row r="68" spans="1:9" ht="29.5" x14ac:dyDescent="0.55000000000000004">
      <c r="A68" s="2"/>
      <c r="B68" s="5"/>
      <c r="C68" s="2"/>
      <c r="D68" s="7"/>
      <c r="F68" s="2"/>
      <c r="G68" s="5"/>
      <c r="H68" s="24"/>
      <c r="I68" s="30"/>
    </row>
    <row r="69" spans="1:9" ht="29.5" x14ac:dyDescent="0.55000000000000004">
      <c r="A69" s="2"/>
      <c r="B69" s="5"/>
      <c r="C69" s="2"/>
      <c r="D69" s="7"/>
      <c r="F69" s="2"/>
      <c r="G69" s="5"/>
      <c r="H69" s="2"/>
      <c r="I69" s="7"/>
    </row>
    <row r="70" spans="1:9" ht="30" thickBot="1" x14ac:dyDescent="0.6">
      <c r="A70" s="2"/>
      <c r="B70" s="8"/>
      <c r="C70" s="2"/>
      <c r="D70" s="9"/>
      <c r="F70" s="2"/>
      <c r="G70" s="8"/>
      <c r="H70" s="2"/>
      <c r="I70" s="9"/>
    </row>
    <row r="71" spans="1:9" ht="29.5" x14ac:dyDescent="0.55000000000000004">
      <c r="A71" s="2"/>
      <c r="B71" s="5">
        <f>SUM(B67:B70)</f>
        <v>0</v>
      </c>
      <c r="C71" s="3"/>
      <c r="D71" s="7">
        <f>SUM(D67:D70)</f>
        <v>0</v>
      </c>
      <c r="F71" s="2"/>
      <c r="G71" s="5">
        <f>SUM(G67:G70)</f>
        <v>0</v>
      </c>
      <c r="H71" s="3"/>
      <c r="I71" s="7">
        <f>SUM(I67:I70)</f>
        <v>0</v>
      </c>
    </row>
    <row r="72" spans="1:9" ht="30" thickBot="1" x14ac:dyDescent="0.6">
      <c r="A72" s="60"/>
      <c r="B72" s="60"/>
      <c r="C72" s="60"/>
      <c r="D72" s="60"/>
      <c r="F72" s="60"/>
      <c r="G72" s="60"/>
      <c r="H72" s="60"/>
      <c r="I72" s="60"/>
    </row>
    <row r="73" spans="1:9" ht="29.5" x14ac:dyDescent="0.55000000000000004">
      <c r="A73" s="24"/>
      <c r="B73" s="26"/>
      <c r="C73" s="24"/>
      <c r="D73" s="25"/>
      <c r="F73" s="2"/>
      <c r="G73" s="4"/>
      <c r="H73" s="2"/>
      <c r="I73" s="6"/>
    </row>
    <row r="74" spans="1:9" ht="29.5" x14ac:dyDescent="0.55000000000000004">
      <c r="A74" s="2"/>
      <c r="B74" s="5"/>
      <c r="C74" s="2"/>
      <c r="D74" s="7"/>
      <c r="F74" s="2"/>
      <c r="G74" s="5"/>
      <c r="H74" s="2"/>
      <c r="I74" s="7"/>
    </row>
    <row r="75" spans="1:9" ht="29.5" x14ac:dyDescent="0.55000000000000004">
      <c r="A75" s="2"/>
      <c r="B75" s="5"/>
      <c r="C75" s="2"/>
      <c r="D75" s="7"/>
      <c r="F75" s="2"/>
      <c r="G75" s="5"/>
      <c r="H75" s="2"/>
      <c r="I75" s="7"/>
    </row>
    <row r="76" spans="1:9" ht="30" thickBot="1" x14ac:dyDescent="0.6">
      <c r="A76" s="2"/>
      <c r="B76" s="8"/>
      <c r="C76" s="2"/>
      <c r="D76" s="9"/>
      <c r="F76" s="2"/>
      <c r="G76" s="8"/>
      <c r="H76" s="2"/>
      <c r="I76" s="9"/>
    </row>
    <row r="77" spans="1:9" ht="29.5" x14ac:dyDescent="0.55000000000000004">
      <c r="A77" s="2"/>
      <c r="B77" s="5">
        <f>SUM(B73:B76)</f>
        <v>0</v>
      </c>
      <c r="C77" s="3"/>
      <c r="D77" s="7">
        <f>SUM(D73:D76)</f>
        <v>0</v>
      </c>
      <c r="F77" s="2"/>
      <c r="G77" s="5">
        <f>SUM(G73:G76)</f>
        <v>0</v>
      </c>
      <c r="H77" s="3"/>
      <c r="I77" s="7">
        <f>SUM(I73:I76)</f>
        <v>0</v>
      </c>
    </row>
    <row r="78" spans="1:9" ht="30" thickBot="1" x14ac:dyDescent="0.6">
      <c r="A78" s="60"/>
      <c r="B78" s="60"/>
      <c r="C78" s="60"/>
      <c r="D78" s="60"/>
      <c r="F78" s="60"/>
      <c r="G78" s="60"/>
      <c r="H78" s="60"/>
      <c r="I78" s="60"/>
    </row>
    <row r="79" spans="1:9" ht="29.5" x14ac:dyDescent="0.55000000000000004">
      <c r="A79" s="80"/>
      <c r="B79" s="81"/>
      <c r="C79" s="80"/>
      <c r="D79" s="82"/>
      <c r="F79" s="80"/>
      <c r="G79" s="81"/>
      <c r="H79" s="80"/>
      <c r="I79" s="82"/>
    </row>
    <row r="80" spans="1:9" ht="29.5" x14ac:dyDescent="0.55000000000000004">
      <c r="A80" s="2"/>
      <c r="B80" s="5"/>
      <c r="C80" s="2"/>
      <c r="D80" s="7"/>
      <c r="F80" s="2"/>
      <c r="G80" s="5"/>
      <c r="H80" s="2"/>
      <c r="I80" s="7"/>
    </row>
    <row r="81" spans="1:9" ht="29.5" x14ac:dyDescent="0.55000000000000004">
      <c r="A81" s="2"/>
      <c r="B81" s="5"/>
      <c r="C81" s="2"/>
      <c r="D81" s="7"/>
      <c r="F81" s="2"/>
      <c r="G81" s="5"/>
      <c r="H81" s="2"/>
      <c r="I81" s="7"/>
    </row>
    <row r="82" spans="1:9" ht="30" thickBot="1" x14ac:dyDescent="0.6">
      <c r="A82" s="2"/>
      <c r="B82" s="8"/>
      <c r="C82" s="2"/>
      <c r="D82" s="9"/>
      <c r="F82" s="2"/>
      <c r="G82" s="8"/>
      <c r="H82" s="2"/>
      <c r="I82" s="9"/>
    </row>
    <row r="83" spans="1:9" ht="29.5" x14ac:dyDescent="0.55000000000000004">
      <c r="A83" s="2"/>
      <c r="B83" s="5">
        <f>SUM(B79:B82)</f>
        <v>0</v>
      </c>
      <c r="C83" s="3"/>
      <c r="D83" s="7">
        <f>SUM(D79:D82)</f>
        <v>0</v>
      </c>
      <c r="F83" s="2"/>
      <c r="G83" s="5">
        <f>SUM(G79:G82)</f>
        <v>0</v>
      </c>
      <c r="H83" s="3"/>
      <c r="I83" s="7">
        <f>SUM(I79:I82)</f>
        <v>0</v>
      </c>
    </row>
    <row r="84" spans="1:9" ht="30" thickBot="1" x14ac:dyDescent="0.6">
      <c r="A84" s="60"/>
      <c r="B84" s="60"/>
      <c r="C84" s="60"/>
      <c r="D84" s="60"/>
      <c r="F84" s="60"/>
      <c r="G84" s="60"/>
      <c r="H84" s="60"/>
      <c r="I84" s="60"/>
    </row>
    <row r="85" spans="1:9" ht="29.5" x14ac:dyDescent="0.55000000000000004">
      <c r="A85" s="80"/>
      <c r="B85" s="81"/>
      <c r="C85" s="80"/>
      <c r="D85" s="82"/>
      <c r="F85" s="2"/>
      <c r="G85" s="4"/>
      <c r="H85" s="80"/>
      <c r="I85" s="82"/>
    </row>
    <row r="86" spans="1:9" ht="29.5" x14ac:dyDescent="0.55000000000000004">
      <c r="A86" s="80"/>
      <c r="B86" s="86"/>
      <c r="C86" s="2"/>
      <c r="D86" s="7"/>
      <c r="F86" s="2"/>
      <c r="G86" s="5"/>
      <c r="H86" s="2"/>
      <c r="I86" s="7"/>
    </row>
    <row r="87" spans="1:9" ht="29.5" x14ac:dyDescent="0.55000000000000004">
      <c r="A87" s="2"/>
      <c r="B87" s="5"/>
      <c r="C87" s="2"/>
      <c r="D87" s="7"/>
      <c r="F87" s="2"/>
      <c r="G87" s="5"/>
      <c r="H87" s="2"/>
      <c r="I87" s="7"/>
    </row>
    <row r="88" spans="1:9" ht="30" thickBot="1" x14ac:dyDescent="0.6">
      <c r="A88" s="2"/>
      <c r="B88" s="8"/>
      <c r="C88" s="2"/>
      <c r="D88" s="9"/>
      <c r="F88" s="2"/>
      <c r="G88" s="8"/>
      <c r="H88" s="2"/>
      <c r="I88" s="9"/>
    </row>
    <row r="89" spans="1:9" ht="29.5" x14ac:dyDescent="0.55000000000000004">
      <c r="A89" s="2"/>
      <c r="B89" s="5">
        <f>SUM(B85:B88)</f>
        <v>0</v>
      </c>
      <c r="C89" s="3"/>
      <c r="D89" s="7">
        <f>SUM(D85:D88)</f>
        <v>0</v>
      </c>
      <c r="F89" s="2"/>
      <c r="G89" s="5">
        <f>SUM(G85:G88)</f>
        <v>0</v>
      </c>
      <c r="H89" s="3"/>
      <c r="I89" s="7">
        <f>SUM(I85:I88)</f>
        <v>0</v>
      </c>
    </row>
    <row r="90" spans="1:9" ht="30" thickBot="1" x14ac:dyDescent="0.6">
      <c r="A90" s="60"/>
      <c r="B90" s="60"/>
      <c r="C90" s="60"/>
      <c r="D90" s="60"/>
      <c r="F90" s="60"/>
      <c r="G90" s="60"/>
      <c r="H90" s="60"/>
      <c r="I90" s="60"/>
    </row>
    <row r="91" spans="1:9" ht="29.5" x14ac:dyDescent="0.55000000000000004">
      <c r="A91" s="91"/>
      <c r="B91" s="4"/>
      <c r="C91" s="2"/>
      <c r="D91" s="6"/>
      <c r="F91" s="2"/>
      <c r="G91" s="4"/>
      <c r="H91" s="2"/>
      <c r="I91" s="6"/>
    </row>
    <row r="92" spans="1:9" ht="29.5" x14ac:dyDescent="0.55000000000000004">
      <c r="A92" s="2"/>
      <c r="B92" s="5"/>
      <c r="C92" s="2"/>
      <c r="D92" s="7"/>
      <c r="F92" s="2"/>
      <c r="G92" s="5"/>
      <c r="H92" s="2"/>
      <c r="I92" s="7"/>
    </row>
    <row r="93" spans="1:9" ht="29.5" x14ac:dyDescent="0.55000000000000004">
      <c r="A93" s="2"/>
      <c r="B93" s="5"/>
      <c r="C93" s="2"/>
      <c r="D93" s="7"/>
      <c r="F93" s="2"/>
      <c r="G93" s="5"/>
      <c r="H93" s="2"/>
      <c r="I93" s="7"/>
    </row>
    <row r="94" spans="1:9" ht="30" thickBot="1" x14ac:dyDescent="0.6">
      <c r="A94" s="2"/>
      <c r="B94" s="8"/>
      <c r="C94" s="2"/>
      <c r="D94" s="9"/>
      <c r="F94" s="2"/>
      <c r="G94" s="8"/>
      <c r="H94" s="2"/>
      <c r="I94" s="9"/>
    </row>
    <row r="95" spans="1:9" ht="29.5" x14ac:dyDescent="0.55000000000000004">
      <c r="A95" s="2"/>
      <c r="B95" s="5">
        <f>SUM(B91:B94)</f>
        <v>0</v>
      </c>
      <c r="C95" s="3"/>
      <c r="D95" s="7">
        <f>SUM(D91:D94)</f>
        <v>0</v>
      </c>
      <c r="F95" s="2"/>
      <c r="G95" s="5">
        <f>SUM(G91:G94)</f>
        <v>0</v>
      </c>
      <c r="H95" s="3"/>
      <c r="I95" s="7">
        <f>SUM(I91:I94)</f>
        <v>0</v>
      </c>
    </row>
    <row r="96" spans="1:9" ht="30" thickBot="1" x14ac:dyDescent="0.6">
      <c r="A96" s="60"/>
      <c r="B96" s="60"/>
      <c r="C96" s="60"/>
      <c r="D96" s="60"/>
      <c r="F96" s="60"/>
      <c r="G96" s="60"/>
      <c r="H96" s="60"/>
      <c r="I96" s="60"/>
    </row>
    <row r="97" spans="1:9" ht="29.5" x14ac:dyDescent="0.55000000000000004">
      <c r="A97" s="91"/>
      <c r="B97" s="92"/>
      <c r="C97" s="24"/>
      <c r="D97" s="25"/>
      <c r="F97" s="2"/>
      <c r="G97" s="4"/>
      <c r="H97" s="2"/>
      <c r="I97" s="6"/>
    </row>
    <row r="98" spans="1:9" ht="29.5" x14ac:dyDescent="0.55000000000000004">
      <c r="A98" s="2"/>
      <c r="B98" s="5"/>
      <c r="C98" s="2"/>
      <c r="D98" s="7"/>
      <c r="F98" s="2"/>
      <c r="G98" s="5"/>
      <c r="H98" s="2"/>
      <c r="I98" s="7"/>
    </row>
    <row r="99" spans="1:9" ht="29.5" x14ac:dyDescent="0.55000000000000004">
      <c r="A99" s="2"/>
      <c r="B99" s="5"/>
      <c r="C99" s="2"/>
      <c r="D99" s="7"/>
      <c r="F99" s="2"/>
      <c r="G99" s="5"/>
      <c r="H99" s="2"/>
      <c r="I99" s="7"/>
    </row>
    <row r="100" spans="1:9" ht="30" thickBot="1" x14ac:dyDescent="0.6">
      <c r="A100" s="2"/>
      <c r="B100" s="8"/>
      <c r="C100" s="2"/>
      <c r="D100" s="9"/>
      <c r="F100" s="2"/>
      <c r="G100" s="8"/>
      <c r="H100" s="2"/>
      <c r="I100" s="9"/>
    </row>
    <row r="101" spans="1:9" ht="29.5" x14ac:dyDescent="0.55000000000000004">
      <c r="A101" s="2"/>
      <c r="B101" s="5">
        <f>SUM(B97:B100)</f>
        <v>0</v>
      </c>
      <c r="C101" s="3"/>
      <c r="D101" s="7">
        <f>SUM(D97:D100)</f>
        <v>0</v>
      </c>
      <c r="F101" s="2"/>
      <c r="G101" s="5">
        <f>SUM(G97:G100)</f>
        <v>0</v>
      </c>
      <c r="H101" s="3"/>
      <c r="I101" s="7">
        <f>SUM(I97:I100)</f>
        <v>0</v>
      </c>
    </row>
    <row r="102" spans="1:9" ht="30" thickBot="1" x14ac:dyDescent="0.6">
      <c r="A102" s="60"/>
      <c r="B102" s="60"/>
      <c r="C102" s="60"/>
      <c r="D102" s="60"/>
      <c r="F102" s="60"/>
      <c r="G102" s="60"/>
      <c r="H102" s="60"/>
      <c r="I102" s="60"/>
    </row>
    <row r="103" spans="1:9" ht="29.5" x14ac:dyDescent="0.55000000000000004">
      <c r="A103" s="24"/>
      <c r="B103" s="26"/>
      <c r="C103" s="24"/>
      <c r="D103" s="25"/>
      <c r="F103" s="2"/>
      <c r="G103" s="4"/>
      <c r="H103" s="2"/>
      <c r="I103" s="6"/>
    </row>
    <row r="104" spans="1:9" ht="29.5" x14ac:dyDescent="0.55000000000000004">
      <c r="A104" s="2"/>
      <c r="B104" s="5"/>
      <c r="C104" s="2"/>
      <c r="D104" s="7"/>
      <c r="F104" s="2"/>
      <c r="G104" s="5"/>
      <c r="H104" s="2"/>
      <c r="I104" s="7"/>
    </row>
    <row r="105" spans="1:9" ht="29.5" x14ac:dyDescent="0.55000000000000004">
      <c r="A105" s="2"/>
      <c r="B105" s="5"/>
      <c r="C105" s="2"/>
      <c r="D105" s="7"/>
      <c r="F105" s="2"/>
      <c r="G105" s="5"/>
      <c r="H105" s="2"/>
      <c r="I105" s="7"/>
    </row>
    <row r="106" spans="1:9" ht="30" thickBot="1" x14ac:dyDescent="0.6">
      <c r="A106" s="2"/>
      <c r="B106" s="8"/>
      <c r="C106" s="2"/>
      <c r="D106" s="9"/>
      <c r="F106" s="2"/>
      <c r="G106" s="8"/>
      <c r="H106" s="2"/>
      <c r="I106" s="9"/>
    </row>
    <row r="107" spans="1:9" ht="29.5" x14ac:dyDescent="0.55000000000000004">
      <c r="A107" s="2"/>
      <c r="B107" s="5">
        <f>SUM(B103:B106)</f>
        <v>0</v>
      </c>
      <c r="C107" s="3"/>
      <c r="D107" s="7">
        <f>SUM(D103:D106)</f>
        <v>0</v>
      </c>
      <c r="F107" s="2"/>
      <c r="G107" s="5">
        <f>SUM(G103:G106)</f>
        <v>0</v>
      </c>
      <c r="H107" s="3"/>
      <c r="I107" s="7">
        <f>SUM(I103:I106)</f>
        <v>0</v>
      </c>
    </row>
    <row r="108" spans="1:9" ht="30" thickBot="1" x14ac:dyDescent="0.6">
      <c r="A108" s="60" t="s">
        <v>35</v>
      </c>
      <c r="B108" s="60"/>
      <c r="C108" s="60"/>
      <c r="D108" s="60"/>
      <c r="F108" s="60"/>
      <c r="G108" s="60"/>
      <c r="H108" s="60"/>
      <c r="I108" s="60"/>
    </row>
    <row r="109" spans="1:9" ht="29.5" x14ac:dyDescent="0.55000000000000004">
      <c r="A109" s="24">
        <v>43263</v>
      </c>
      <c r="B109" s="26">
        <v>2400</v>
      </c>
      <c r="C109" s="24"/>
      <c r="D109" s="25"/>
      <c r="F109" s="2"/>
      <c r="G109" s="4"/>
      <c r="H109" s="2"/>
      <c r="I109" s="6"/>
    </row>
    <row r="110" spans="1:9" ht="29.5" x14ac:dyDescent="0.55000000000000004">
      <c r="A110" s="2"/>
      <c r="B110" s="5"/>
      <c r="C110" s="2"/>
      <c r="D110" s="7"/>
      <c r="F110" s="2"/>
      <c r="G110" s="5"/>
      <c r="H110" s="2"/>
      <c r="I110" s="7"/>
    </row>
    <row r="111" spans="1:9" ht="29.5" x14ac:dyDescent="0.55000000000000004">
      <c r="A111" s="2"/>
      <c r="B111" s="5"/>
      <c r="C111" s="2"/>
      <c r="D111" s="7"/>
      <c r="F111" s="2"/>
      <c r="G111" s="5"/>
      <c r="H111" s="2"/>
      <c r="I111" s="7"/>
    </row>
    <row r="112" spans="1:9" ht="30" thickBot="1" x14ac:dyDescent="0.6">
      <c r="A112" s="2"/>
      <c r="B112" s="8"/>
      <c r="C112" s="2"/>
      <c r="D112" s="9"/>
      <c r="F112" s="2"/>
      <c r="G112" s="8"/>
      <c r="H112" s="2"/>
      <c r="I112" s="9"/>
    </row>
    <row r="113" spans="1:9" ht="29.5" x14ac:dyDescent="0.55000000000000004">
      <c r="A113" s="2"/>
      <c r="B113" s="5">
        <f>SUM(B109:B112)</f>
        <v>2400</v>
      </c>
      <c r="C113" s="3"/>
      <c r="D113" s="7">
        <f>SUM(D109:D112)</f>
        <v>0</v>
      </c>
      <c r="F113" s="2"/>
      <c r="G113" s="5">
        <f>SUM(G109:G112)</f>
        <v>0</v>
      </c>
      <c r="H113" s="3"/>
      <c r="I113" s="7">
        <f>SUM(I109:I112)</f>
        <v>0</v>
      </c>
    </row>
  </sheetData>
  <mergeCells count="36">
    <mergeCell ref="A96:D96"/>
    <mergeCell ref="F96:I96"/>
    <mergeCell ref="A102:D102"/>
    <mergeCell ref="F102:I102"/>
    <mergeCell ref="A108:D108"/>
    <mergeCell ref="F108:I108"/>
    <mergeCell ref="A78:D78"/>
    <mergeCell ref="F78:I78"/>
    <mergeCell ref="A84:D84"/>
    <mergeCell ref="F84:I84"/>
    <mergeCell ref="A90:D90"/>
    <mergeCell ref="F90:I90"/>
    <mergeCell ref="A60:D60"/>
    <mergeCell ref="F60:I60"/>
    <mergeCell ref="A66:D66"/>
    <mergeCell ref="F66:I66"/>
    <mergeCell ref="A72:D72"/>
    <mergeCell ref="F72:I72"/>
    <mergeCell ref="A42:D42"/>
    <mergeCell ref="F42:I42"/>
    <mergeCell ref="A48:D48"/>
    <mergeCell ref="F48:I48"/>
    <mergeCell ref="A54:D54"/>
    <mergeCell ref="F54:I54"/>
    <mergeCell ref="A22:D22"/>
    <mergeCell ref="F22:I22"/>
    <mergeCell ref="A29:D29"/>
    <mergeCell ref="F29:I29"/>
    <mergeCell ref="A36:D36"/>
    <mergeCell ref="F36:I36"/>
    <mergeCell ref="A1:D1"/>
    <mergeCell ref="F1:I1"/>
    <mergeCell ref="A8:D8"/>
    <mergeCell ref="F8:I8"/>
    <mergeCell ref="A15:D15"/>
    <mergeCell ref="F15:I15"/>
  </mergeCells>
  <pageMargins left="0.75" right="0.75" top="1" bottom="1" header="0.5" footer="0.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7"/>
  <sheetViews>
    <sheetView tabSelected="1" topLeftCell="A50" zoomScale="110" zoomScaleNormal="110" workbookViewId="0">
      <selection activeCell="C56" sqref="C56"/>
    </sheetView>
  </sheetViews>
  <sheetFormatPr defaultColWidth="11.453125" defaultRowHeight="12.5" x14ac:dyDescent="0.25"/>
  <cols>
    <col min="1" max="1" width="15.1796875" style="15" customWidth="1"/>
    <col min="2" max="2" width="69.453125" style="11" customWidth="1"/>
    <col min="3" max="3" width="26" style="13" customWidth="1"/>
    <col min="4" max="4" width="29.1796875" style="13" customWidth="1"/>
  </cols>
  <sheetData>
    <row r="1" spans="1:4" ht="30" thickBot="1" x14ac:dyDescent="0.6">
      <c r="A1" s="17" t="s">
        <v>0</v>
      </c>
      <c r="B1" s="18" t="s">
        <v>3</v>
      </c>
      <c r="C1" s="19" t="s">
        <v>1</v>
      </c>
      <c r="D1" s="19" t="s">
        <v>2</v>
      </c>
    </row>
    <row r="2" spans="1:4" ht="29.5" x14ac:dyDescent="0.55000000000000004">
      <c r="A2" s="35">
        <v>44686</v>
      </c>
      <c r="B2" s="36" t="s">
        <v>22</v>
      </c>
      <c r="C2" s="37">
        <v>650</v>
      </c>
      <c r="D2" s="37"/>
    </row>
    <row r="3" spans="1:4" ht="29.5" x14ac:dyDescent="0.55000000000000004">
      <c r="A3" s="35"/>
      <c r="B3" s="36" t="s">
        <v>20</v>
      </c>
      <c r="C3" s="37"/>
      <c r="D3" s="37">
        <v>650</v>
      </c>
    </row>
    <row r="4" spans="1:4" ht="29.5" x14ac:dyDescent="0.55000000000000004">
      <c r="A4" s="40">
        <v>44689</v>
      </c>
      <c r="B4" s="41" t="s">
        <v>23</v>
      </c>
      <c r="C4" s="42">
        <v>507</v>
      </c>
      <c r="D4" s="42"/>
    </row>
    <row r="5" spans="1:4" ht="29.5" x14ac:dyDescent="0.55000000000000004">
      <c r="A5" s="40"/>
      <c r="B5" s="41" t="s">
        <v>22</v>
      </c>
      <c r="C5" s="42"/>
      <c r="D5" s="42">
        <v>500</v>
      </c>
    </row>
    <row r="6" spans="1:4" ht="29.5" x14ac:dyDescent="0.55000000000000004">
      <c r="A6" s="40"/>
      <c r="B6" s="41" t="s">
        <v>24</v>
      </c>
      <c r="C6" s="42"/>
      <c r="D6" s="42">
        <v>7</v>
      </c>
    </row>
    <row r="7" spans="1:4" ht="29.5" x14ac:dyDescent="0.55000000000000004">
      <c r="A7" s="40"/>
      <c r="B7" s="43" t="s">
        <v>24</v>
      </c>
      <c r="C7" s="42">
        <v>7</v>
      </c>
      <c r="D7" s="42"/>
    </row>
    <row r="8" spans="1:4" ht="29.5" x14ac:dyDescent="0.55000000000000004">
      <c r="A8" s="40"/>
      <c r="B8" s="41" t="s">
        <v>45</v>
      </c>
      <c r="C8" s="42"/>
      <c r="D8" s="42">
        <v>7</v>
      </c>
    </row>
    <row r="9" spans="1:4" ht="29.5" x14ac:dyDescent="0.55000000000000004">
      <c r="A9" s="49">
        <v>44696</v>
      </c>
      <c r="B9" s="50" t="s">
        <v>20</v>
      </c>
      <c r="C9" s="51">
        <v>750</v>
      </c>
      <c r="D9" s="51"/>
    </row>
    <row r="10" spans="1:4" ht="29.5" x14ac:dyDescent="0.55000000000000004">
      <c r="A10" s="49"/>
      <c r="B10" s="50" t="s">
        <v>25</v>
      </c>
      <c r="C10" s="51"/>
      <c r="D10" s="51">
        <v>135</v>
      </c>
    </row>
    <row r="11" spans="1:4" ht="29.5" x14ac:dyDescent="0.55000000000000004">
      <c r="A11" s="49"/>
      <c r="B11" s="50" t="s">
        <v>26</v>
      </c>
      <c r="C11" s="51"/>
      <c r="D11" s="51">
        <v>615</v>
      </c>
    </row>
    <row r="12" spans="1:4" ht="29.5" x14ac:dyDescent="0.55000000000000004">
      <c r="A12" s="49">
        <v>44757</v>
      </c>
      <c r="B12" s="50" t="s">
        <v>22</v>
      </c>
      <c r="C12" s="51">
        <v>755</v>
      </c>
      <c r="D12" s="51"/>
    </row>
    <row r="13" spans="1:4" ht="29.5" x14ac:dyDescent="0.55000000000000004">
      <c r="A13" s="49"/>
      <c r="B13" s="52" t="s">
        <v>20</v>
      </c>
      <c r="C13" s="51"/>
      <c r="D13" s="51">
        <v>750</v>
      </c>
    </row>
    <row r="14" spans="1:4" ht="29.5" x14ac:dyDescent="0.55000000000000004">
      <c r="A14" s="49"/>
      <c r="B14" s="50" t="s">
        <v>27</v>
      </c>
      <c r="C14" s="51"/>
      <c r="D14" s="51">
        <v>5</v>
      </c>
    </row>
    <row r="15" spans="1:4" ht="29.5" x14ac:dyDescent="0.55000000000000004">
      <c r="A15" s="64">
        <v>44740</v>
      </c>
      <c r="B15" s="65" t="s">
        <v>45</v>
      </c>
      <c r="C15" s="66">
        <v>750</v>
      </c>
      <c r="D15" s="66"/>
    </row>
    <row r="16" spans="1:4" ht="29.5" x14ac:dyDescent="0.55000000000000004">
      <c r="A16" s="64"/>
      <c r="B16" s="67" t="s">
        <v>28</v>
      </c>
      <c r="C16" s="66">
        <v>165</v>
      </c>
      <c r="D16" s="66"/>
    </row>
    <row r="17" spans="1:4" ht="29.5" x14ac:dyDescent="0.55000000000000004">
      <c r="A17" s="64"/>
      <c r="B17" s="65" t="s">
        <v>23</v>
      </c>
      <c r="C17" s="66"/>
      <c r="D17" s="66">
        <v>915</v>
      </c>
    </row>
    <row r="18" spans="1:4" ht="29.5" x14ac:dyDescent="0.55000000000000004">
      <c r="A18" s="64">
        <v>44781</v>
      </c>
      <c r="B18" s="65" t="s">
        <v>23</v>
      </c>
      <c r="C18" s="66">
        <v>915</v>
      </c>
      <c r="D18" s="66"/>
    </row>
    <row r="19" spans="1:4" ht="29.5" x14ac:dyDescent="0.55000000000000004">
      <c r="A19" s="64"/>
      <c r="B19" s="65" t="s">
        <v>29</v>
      </c>
      <c r="C19" s="66">
        <v>40</v>
      </c>
      <c r="D19" s="66"/>
    </row>
    <row r="20" spans="1:4" ht="29.5" x14ac:dyDescent="0.55000000000000004">
      <c r="A20" s="64"/>
      <c r="B20" s="67" t="s">
        <v>37</v>
      </c>
      <c r="C20" s="66">
        <v>1</v>
      </c>
      <c r="D20" s="66"/>
    </row>
    <row r="21" spans="1:4" ht="29.5" x14ac:dyDescent="0.55000000000000004">
      <c r="A21" s="69"/>
      <c r="B21" s="70" t="s">
        <v>36</v>
      </c>
      <c r="C21" s="66"/>
      <c r="D21" s="66">
        <v>956</v>
      </c>
    </row>
    <row r="22" spans="1:4" ht="29.5" x14ac:dyDescent="0.55000000000000004">
      <c r="A22" s="72">
        <v>44691</v>
      </c>
      <c r="B22" s="73" t="s">
        <v>30</v>
      </c>
      <c r="C22" s="74">
        <v>1000</v>
      </c>
      <c r="D22" s="74"/>
    </row>
    <row r="23" spans="1:4" ht="29.5" x14ac:dyDescent="0.55000000000000004">
      <c r="A23" s="72"/>
      <c r="B23" s="73" t="s">
        <v>28</v>
      </c>
      <c r="C23" s="74">
        <v>220</v>
      </c>
      <c r="D23" s="74"/>
    </row>
    <row r="24" spans="1:4" ht="29.5" x14ac:dyDescent="0.55000000000000004">
      <c r="A24" s="72"/>
      <c r="B24" s="75" t="s">
        <v>23</v>
      </c>
      <c r="C24" s="74"/>
      <c r="D24" s="74">
        <v>1220</v>
      </c>
    </row>
    <row r="25" spans="1:4" ht="29.5" x14ac:dyDescent="0.55000000000000004">
      <c r="A25" s="72">
        <v>44691</v>
      </c>
      <c r="B25" s="73" t="s">
        <v>23</v>
      </c>
      <c r="C25" s="74">
        <v>1220</v>
      </c>
      <c r="D25" s="74"/>
    </row>
    <row r="26" spans="1:4" ht="29.5" x14ac:dyDescent="0.55000000000000004">
      <c r="A26" s="72"/>
      <c r="B26" s="73" t="s">
        <v>36</v>
      </c>
      <c r="C26" s="74"/>
      <c r="D26" s="74">
        <v>1220</v>
      </c>
    </row>
    <row r="27" spans="1:4" ht="29.5" x14ac:dyDescent="0.55000000000000004">
      <c r="A27" s="72">
        <v>44724</v>
      </c>
      <c r="B27" s="73" t="s">
        <v>60</v>
      </c>
      <c r="C27" s="74">
        <v>2400</v>
      </c>
      <c r="D27" s="74"/>
    </row>
    <row r="28" spans="1:4" ht="29.5" x14ac:dyDescent="0.55000000000000004">
      <c r="A28" s="72"/>
      <c r="B28" s="75" t="s">
        <v>28</v>
      </c>
      <c r="C28" s="74">
        <v>308</v>
      </c>
      <c r="D28" s="74"/>
    </row>
    <row r="29" spans="1:4" ht="29.5" x14ac:dyDescent="0.55000000000000004">
      <c r="A29" s="72"/>
      <c r="B29" s="73" t="s">
        <v>23</v>
      </c>
      <c r="C29" s="74"/>
      <c r="D29" s="74">
        <v>1708</v>
      </c>
    </row>
    <row r="30" spans="1:4" ht="29.5" x14ac:dyDescent="0.55000000000000004">
      <c r="A30" s="72"/>
      <c r="B30" s="73" t="s">
        <v>30</v>
      </c>
      <c r="C30" s="74"/>
      <c r="D30" s="74">
        <v>1000</v>
      </c>
    </row>
    <row r="31" spans="1:4" ht="29.5" x14ac:dyDescent="0.55000000000000004">
      <c r="A31" s="72">
        <v>44724</v>
      </c>
      <c r="B31" s="75" t="s">
        <v>23</v>
      </c>
      <c r="C31" s="74">
        <v>1708</v>
      </c>
      <c r="D31" s="74"/>
    </row>
    <row r="32" spans="1:4" ht="29.5" x14ac:dyDescent="0.55000000000000004">
      <c r="A32" s="14"/>
      <c r="B32" s="73" t="s">
        <v>36</v>
      </c>
      <c r="C32" s="74"/>
      <c r="D32" s="74">
        <v>1708</v>
      </c>
    </row>
    <row r="33" spans="1:5" ht="29.5" x14ac:dyDescent="0.55000000000000004">
      <c r="A33" s="83">
        <v>44777</v>
      </c>
      <c r="B33" s="84" t="s">
        <v>62</v>
      </c>
      <c r="C33" s="85">
        <v>120</v>
      </c>
      <c r="D33" s="85"/>
    </row>
    <row r="34" spans="1:5" ht="29.5" x14ac:dyDescent="0.55000000000000004">
      <c r="A34" s="83"/>
      <c r="B34" s="84" t="s">
        <v>28</v>
      </c>
      <c r="C34" s="85">
        <v>26</v>
      </c>
      <c r="D34" s="85"/>
    </row>
    <row r="35" spans="1:5" ht="29.5" x14ac:dyDescent="0.55000000000000004">
      <c r="A35" s="83"/>
      <c r="B35" s="84" t="s">
        <v>23</v>
      </c>
      <c r="C35" s="85"/>
      <c r="D35" s="85">
        <v>146</v>
      </c>
    </row>
    <row r="36" spans="1:5" ht="29.5" x14ac:dyDescent="0.55000000000000004">
      <c r="A36" s="83">
        <v>44777</v>
      </c>
      <c r="B36" s="84" t="s">
        <v>23</v>
      </c>
      <c r="C36" s="85">
        <v>146</v>
      </c>
      <c r="D36" s="85"/>
    </row>
    <row r="37" spans="1:5" ht="29.5" x14ac:dyDescent="0.55000000000000004">
      <c r="A37" s="83"/>
      <c r="B37" s="84" t="s">
        <v>22</v>
      </c>
      <c r="C37" s="85"/>
      <c r="D37" s="85">
        <v>146</v>
      </c>
    </row>
    <row r="38" spans="1:5" ht="29.5" x14ac:dyDescent="0.55000000000000004">
      <c r="A38" s="83">
        <v>44779</v>
      </c>
      <c r="B38" s="87" t="s">
        <v>63</v>
      </c>
      <c r="C38" s="85"/>
      <c r="D38" s="85">
        <v>20</v>
      </c>
      <c r="E38" s="89" t="s">
        <v>66</v>
      </c>
    </row>
    <row r="39" spans="1:5" ht="29.5" x14ac:dyDescent="0.55000000000000004">
      <c r="A39" s="83"/>
      <c r="B39" s="84" t="s">
        <v>28</v>
      </c>
      <c r="C39" s="85"/>
      <c r="D39" s="85">
        <v>4</v>
      </c>
    </row>
    <row r="40" spans="1:5" ht="29.5" x14ac:dyDescent="0.55000000000000004">
      <c r="A40" s="83"/>
      <c r="B40" s="84" t="s">
        <v>23</v>
      </c>
      <c r="C40" s="85">
        <v>24</v>
      </c>
      <c r="D40" s="85"/>
    </row>
    <row r="41" spans="1:5" ht="29.5" x14ac:dyDescent="0.55000000000000004">
      <c r="A41" s="14"/>
      <c r="B41" s="84" t="s">
        <v>62</v>
      </c>
      <c r="C41" s="85"/>
      <c r="D41" s="85">
        <v>20</v>
      </c>
    </row>
    <row r="42" spans="1:5" ht="29.5" x14ac:dyDescent="0.55000000000000004">
      <c r="A42" s="14"/>
      <c r="B42" s="84" t="s">
        <v>63</v>
      </c>
      <c r="C42" s="85">
        <v>20</v>
      </c>
      <c r="D42" s="85"/>
    </row>
    <row r="43" spans="1:5" ht="29.5" x14ac:dyDescent="0.55000000000000004">
      <c r="A43" s="14"/>
      <c r="B43" s="88" t="s">
        <v>64</v>
      </c>
      <c r="C43" s="12"/>
      <c r="D43" s="12"/>
    </row>
    <row r="44" spans="1:5" ht="29.5" x14ac:dyDescent="0.55000000000000004">
      <c r="A44" s="14"/>
      <c r="B44" s="87" t="s">
        <v>62</v>
      </c>
      <c r="C44" s="85"/>
      <c r="D44" s="85">
        <v>20</v>
      </c>
      <c r="E44" s="89" t="s">
        <v>65</v>
      </c>
    </row>
    <row r="45" spans="1:5" ht="29.5" x14ac:dyDescent="0.55000000000000004">
      <c r="A45" s="14"/>
      <c r="B45" s="84" t="s">
        <v>28</v>
      </c>
      <c r="C45" s="85"/>
      <c r="D45" s="85">
        <v>4</v>
      </c>
    </row>
    <row r="46" spans="1:5" ht="29.5" x14ac:dyDescent="0.55000000000000004">
      <c r="A46" s="14"/>
      <c r="B46" s="84" t="s">
        <v>23</v>
      </c>
      <c r="C46" s="85">
        <v>24</v>
      </c>
      <c r="D46" s="85"/>
    </row>
    <row r="47" spans="1:5" ht="30" x14ac:dyDescent="0.6">
      <c r="A47" s="14"/>
      <c r="B47" s="20"/>
      <c r="C47" s="12"/>
      <c r="D47" s="12"/>
    </row>
    <row r="48" spans="1:5" ht="29.5" x14ac:dyDescent="0.55000000000000004">
      <c r="A48" s="14">
        <v>44809</v>
      </c>
      <c r="B48" s="10" t="s">
        <v>23</v>
      </c>
      <c r="C48" s="12">
        <v>350</v>
      </c>
      <c r="D48" s="12"/>
    </row>
    <row r="49" spans="1:4" ht="29.5" x14ac:dyDescent="0.55000000000000004">
      <c r="A49" s="14"/>
      <c r="B49" s="10" t="s">
        <v>37</v>
      </c>
      <c r="C49" s="12">
        <v>1</v>
      </c>
      <c r="D49" s="12"/>
    </row>
    <row r="50" spans="1:4" ht="29.5" x14ac:dyDescent="0.55000000000000004">
      <c r="A50" s="14"/>
      <c r="B50" s="10" t="s">
        <v>36</v>
      </c>
      <c r="C50" s="12"/>
      <c r="D50" s="12">
        <v>351</v>
      </c>
    </row>
    <row r="51" spans="1:4" ht="30" x14ac:dyDescent="0.6">
      <c r="A51" s="94"/>
      <c r="B51" s="95"/>
      <c r="C51" s="96"/>
      <c r="D51" s="96"/>
    </row>
    <row r="52" spans="1:4" ht="29.5" x14ac:dyDescent="0.55000000000000004">
      <c r="A52" s="72">
        <v>44709</v>
      </c>
      <c r="B52" s="73" t="s">
        <v>36</v>
      </c>
      <c r="C52" s="74">
        <v>2500</v>
      </c>
      <c r="D52" s="74"/>
    </row>
    <row r="53" spans="1:4" ht="29.5" x14ac:dyDescent="0.55000000000000004">
      <c r="A53" s="72"/>
      <c r="B53" s="73" t="s">
        <v>20</v>
      </c>
      <c r="C53" s="74"/>
      <c r="D53" s="74">
        <v>2500</v>
      </c>
    </row>
    <row r="54" spans="1:4" ht="29.5" x14ac:dyDescent="0.55000000000000004">
      <c r="A54" s="98">
        <v>44722</v>
      </c>
      <c r="B54" s="99" t="s">
        <v>38</v>
      </c>
      <c r="C54" s="51">
        <v>3000</v>
      </c>
      <c r="D54" s="51"/>
    </row>
    <row r="55" spans="1:4" ht="29.5" x14ac:dyDescent="0.55000000000000004">
      <c r="A55" s="98"/>
      <c r="B55" s="52" t="s">
        <v>20</v>
      </c>
      <c r="C55" s="51"/>
      <c r="D55" s="51">
        <v>3000</v>
      </c>
    </row>
    <row r="56" spans="1:4" ht="29.5" x14ac:dyDescent="0.55000000000000004">
      <c r="A56" s="14"/>
      <c r="B56" s="10"/>
      <c r="C56" s="12"/>
      <c r="D56" s="12"/>
    </row>
    <row r="57" spans="1:4" ht="29.5" x14ac:dyDescent="0.55000000000000004">
      <c r="A57" s="14"/>
      <c r="B57" s="10"/>
      <c r="C57" s="12"/>
      <c r="D57" s="12"/>
    </row>
    <row r="58" spans="1:4" ht="29.5" x14ac:dyDescent="0.55000000000000004">
      <c r="A58" s="14"/>
      <c r="B58" s="10"/>
      <c r="C58" s="12"/>
      <c r="D58" s="12"/>
    </row>
    <row r="59" spans="1:4" ht="30" x14ac:dyDescent="0.6">
      <c r="A59" s="14"/>
      <c r="B59" s="20"/>
      <c r="C59" s="12"/>
      <c r="D59" s="12"/>
    </row>
    <row r="60" spans="1:4" ht="29.5" x14ac:dyDescent="0.55000000000000004">
      <c r="A60" s="14"/>
      <c r="B60" s="10"/>
      <c r="C60" s="12"/>
      <c r="D60" s="12"/>
    </row>
    <row r="61" spans="1:4" ht="29.5" x14ac:dyDescent="0.55000000000000004">
      <c r="A61" s="14"/>
      <c r="B61" s="10"/>
      <c r="C61" s="12"/>
      <c r="D61" s="12"/>
    </row>
    <row r="62" spans="1:4" ht="29.5" x14ac:dyDescent="0.55000000000000004">
      <c r="A62" s="14"/>
      <c r="B62" s="10"/>
      <c r="C62" s="12"/>
      <c r="D62" s="12"/>
    </row>
    <row r="63" spans="1:4" ht="29.5" x14ac:dyDescent="0.55000000000000004">
      <c r="A63" s="14"/>
      <c r="B63" s="10"/>
      <c r="C63" s="12"/>
      <c r="D63" s="12"/>
    </row>
    <row r="64" spans="1:4" ht="29.5" x14ac:dyDescent="0.55000000000000004">
      <c r="A64" s="14"/>
      <c r="B64" s="10"/>
      <c r="C64" s="12"/>
      <c r="D64" s="12"/>
    </row>
    <row r="65" spans="1:4" ht="29.5" x14ac:dyDescent="0.55000000000000004">
      <c r="A65" s="14"/>
      <c r="B65" s="10"/>
      <c r="C65" s="12"/>
      <c r="D65" s="12"/>
    </row>
    <row r="66" spans="1:4" ht="29.5" x14ac:dyDescent="0.55000000000000004">
      <c r="A66" s="14"/>
      <c r="B66" s="10"/>
      <c r="C66" s="12"/>
      <c r="D66" s="12"/>
    </row>
    <row r="67" spans="1:4" ht="29.5" x14ac:dyDescent="0.55000000000000004">
      <c r="A67" s="14"/>
      <c r="B67" s="10"/>
      <c r="C67" s="12"/>
      <c r="D67" s="12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85D6C72FD37A44917F490C5273F896" ma:contentTypeVersion="17" ma:contentTypeDescription="Creare un nuovo documento." ma:contentTypeScope="" ma:versionID="c6cdb90455cef580e3cfa43b1d67064b">
  <xsd:schema xmlns:xsd="http://www.w3.org/2001/XMLSchema" xmlns:xs="http://www.w3.org/2001/XMLSchema" xmlns:p="http://schemas.microsoft.com/office/2006/metadata/properties" xmlns:ns2="c756964b-fd00-415b-b501-a51208a2b6b4" xmlns:ns3="d1434c75-3923-464e-a4f5-aa92f072b3b4" targetNamespace="http://schemas.microsoft.com/office/2006/metadata/properties" ma:root="true" ma:fieldsID="4c0056208da59b28faee25b0114874a8" ns2:_="" ns3:_="">
    <xsd:import namespace="c756964b-fd00-415b-b501-a51208a2b6b4"/>
    <xsd:import namespace="d1434c75-3923-464e-a4f5-aa92f072b3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6964b-fd00-415b-b501-a51208a2b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068e9494-ef2c-43cd-b5fe-fbb26bbe6b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34c75-3923-464e-a4f5-aa92f072b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224fe5-fbd9-42b4-bb27-c6dc0649ecc6}" ma:internalName="TaxCatchAll" ma:showField="CatchAllData" ma:web="d1434c75-3923-464e-a4f5-aa92f072b3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56964b-fd00-415b-b501-a51208a2b6b4">
      <Terms xmlns="http://schemas.microsoft.com/office/infopath/2007/PartnerControls"/>
    </lcf76f155ced4ddcb4097134ff3c332f>
    <TaxCatchAll xmlns="d1434c75-3923-464e-a4f5-aa92f072b3b4" xsi:nil="true"/>
  </documentManagement>
</p:properties>
</file>

<file path=customXml/itemProps1.xml><?xml version="1.0" encoding="utf-8"?>
<ds:datastoreItem xmlns:ds="http://schemas.openxmlformats.org/officeDocument/2006/customXml" ds:itemID="{0B7E7734-242F-4149-8D3E-4EAE75FE06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488C16-43BC-449F-8AD9-546279A1129D}"/>
</file>

<file path=customXml/itemProps3.xml><?xml version="1.0" encoding="utf-8"?>
<ds:datastoreItem xmlns:ds="http://schemas.openxmlformats.org/officeDocument/2006/customXml" ds:itemID="{E9496F59-B6AB-446D-B39F-F10458161D42}">
  <ds:schemaRefs>
    <ds:schemaRef ds:uri="http://schemas.microsoft.com/office/2006/metadata/properties"/>
    <ds:schemaRef ds:uri="http://schemas.microsoft.com/office/infopath/2007/PartnerControls"/>
    <ds:schemaRef ds:uri="c756964b-fd00-415b-b501-a51208a2b6b4"/>
    <ds:schemaRef ds:uri="d1434c75-3923-464e-a4f5-aa92f072b3b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Prima nota 1</vt:lpstr>
      <vt:lpstr>Prima nota 2</vt:lpstr>
      <vt:lpstr>Mastro 1</vt:lpstr>
      <vt:lpstr>Mastro 2</vt:lpstr>
      <vt:lpstr>Giornale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raffaele fiume</cp:lastModifiedBy>
  <dcterms:created xsi:type="dcterms:W3CDTF">1996-11-05T10:16:36Z</dcterms:created>
  <dcterms:modified xsi:type="dcterms:W3CDTF">2022-10-10T11:43:16Z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0x0101001F85D6C72FD37A44917F490C5273F896</vt:lpwstr>
  </property>
  <property fmtid="{D5CDD505-2E9C-101B-9397-08002B2CF9AE}" pid="3" name="MediaServiceImageTags">
    <vt:lpwstr/>
  </property>
</Properties>
</file>