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3-24/"/>
    </mc:Choice>
  </mc:AlternateContent>
  <xr:revisionPtr revIDLastSave="1186" documentId="8_{E35FE28F-A43A-41D4-8A65-2DB53DFB2C3D}" xr6:coauthVersionLast="47" xr6:coauthVersionMax="47" xr10:uidLastSave="{D5157F58-7090-4790-90F5-B9F361851119}"/>
  <bookViews>
    <workbookView xWindow="-110" yWindow="-110" windowWidth="19420" windowHeight="10420" firstSheet="2" xr2:uid="{00000000-000D-0000-FFFF-FFFF00000000}"/>
  </bookViews>
  <sheets>
    <sheet name="Prima nota 1" sheetId="7" r:id="rId1"/>
    <sheet name="Prima nota 2" sheetId="11" r:id="rId2"/>
    <sheet name="Prima nota 3 FUORI CONTO" sheetId="12" r:id="rId3"/>
    <sheet name="Mastro 1 e 2" sheetId="8" r:id="rId4"/>
    <sheet name="Mastro 3 f.c." sheetId="13" r:id="rId5"/>
    <sheet name="Giornale" sheetId="9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3" l="1"/>
  <c r="B65" i="13"/>
  <c r="I58" i="13"/>
  <c r="G58" i="13"/>
  <c r="D58" i="13"/>
  <c r="B58" i="13"/>
  <c r="I51" i="13"/>
  <c r="G51" i="13"/>
  <c r="D51" i="13"/>
  <c r="B51" i="13"/>
  <c r="I44" i="13"/>
  <c r="G44" i="13"/>
  <c r="D44" i="13"/>
  <c r="B44" i="13"/>
  <c r="I37" i="13"/>
  <c r="G37" i="13"/>
  <c r="D37" i="13"/>
  <c r="B37" i="13"/>
  <c r="I30" i="13"/>
  <c r="G30" i="13"/>
  <c r="D30" i="13"/>
  <c r="B30" i="13"/>
  <c r="I23" i="13"/>
  <c r="G23" i="13"/>
  <c r="D23" i="13"/>
  <c r="B23" i="13"/>
  <c r="I15" i="13"/>
  <c r="G15" i="13"/>
  <c r="D15" i="13"/>
  <c r="B15" i="13"/>
  <c r="I7" i="13"/>
  <c r="G7" i="13"/>
  <c r="D7" i="13"/>
  <c r="B7" i="13"/>
  <c r="F20" i="12"/>
  <c r="F22" i="12" s="1"/>
  <c r="I7" i="12"/>
  <c r="I15" i="12"/>
  <c r="I12" i="12"/>
  <c r="I13" i="12" s="1"/>
  <c r="I4" i="11"/>
  <c r="I5" i="11" s="1"/>
  <c r="I20" i="7"/>
  <c r="I58" i="8"/>
  <c r="G58" i="8"/>
  <c r="D58" i="8"/>
  <c r="B58" i="8"/>
  <c r="D10" i="11"/>
  <c r="I16" i="7"/>
  <c r="D11" i="11" l="1"/>
  <c r="D12" i="11" s="1"/>
  <c r="I13" i="7"/>
  <c r="I14" i="7" s="1"/>
  <c r="B7" i="8"/>
  <c r="D7" i="8"/>
  <c r="G7" i="8"/>
  <c r="I7" i="8"/>
  <c r="B15" i="8"/>
  <c r="D15" i="8"/>
  <c r="G15" i="8"/>
  <c r="I15" i="8"/>
  <c r="B23" i="8"/>
  <c r="D23" i="8"/>
  <c r="G23" i="8"/>
  <c r="I23" i="8"/>
  <c r="B30" i="8"/>
  <c r="D30" i="8"/>
  <c r="G30" i="8"/>
  <c r="I30" i="8"/>
  <c r="B37" i="8"/>
  <c r="D37" i="8"/>
  <c r="G37" i="8"/>
  <c r="I37" i="8"/>
  <c r="B44" i="8"/>
  <c r="D44" i="8"/>
  <c r="G44" i="8"/>
  <c r="I44" i="8"/>
  <c r="B51" i="8"/>
  <c r="D51" i="8"/>
  <c r="G51" i="8"/>
  <c r="I51" i="8"/>
  <c r="B65" i="8"/>
  <c r="D65" i="8"/>
  <c r="I3" i="7"/>
  <c r="I4" i="7" s="1"/>
  <c r="F25" i="7"/>
  <c r="F27" i="7" s="1"/>
</calcChain>
</file>

<file path=xl/sharedStrings.xml><?xml version="1.0" encoding="utf-8"?>
<sst xmlns="http://schemas.openxmlformats.org/spreadsheetml/2006/main" count="215" uniqueCount="100">
  <si>
    <t xml:space="preserve">ACQUISTI </t>
  </si>
  <si>
    <t>Kaldor riceve la fattura per un acconto per la riparazione della</t>
  </si>
  <si>
    <t>imponibile</t>
  </si>
  <si>
    <t>credito verso il fornitore</t>
  </si>
  <si>
    <t xml:space="preserve">porta di ingresso pari a € 200 +IVA 22% </t>
  </si>
  <si>
    <t>iva</t>
  </si>
  <si>
    <t>credito verso l'erario</t>
  </si>
  <si>
    <t>PAG. CONTANTI</t>
  </si>
  <si>
    <t>nota 1</t>
  </si>
  <si>
    <t>totale</t>
  </si>
  <si>
    <t>debito verso fornitore</t>
  </si>
  <si>
    <t xml:space="preserve">Kaldor riceve la fattura per la riparazione, per un totale di </t>
  </si>
  <si>
    <t>€ 500 + IVA 22%, al lordo dell'acconto</t>
  </si>
  <si>
    <t>Kaldor ottiene un abbuono sulla fattura della riparazione</t>
  </si>
  <si>
    <t>pari a € 16. Paga il resto in contanti</t>
  </si>
  <si>
    <t>Kaldor acquista pezzi di ricambio</t>
  </si>
  <si>
    <t>per € 200 + IVA 22%</t>
  </si>
  <si>
    <t>Kaldor, riscontrate delle differenze qualitative</t>
  </si>
  <si>
    <t xml:space="preserve">sui pezzi di ricambio acquistati, restituisce merce per € 30 + IVA 22%, </t>
  </si>
  <si>
    <t>ricevendo regolare nota di credito</t>
  </si>
  <si>
    <t>nota 2</t>
  </si>
  <si>
    <t>Kaldor acquista un portafogli Montblanc</t>
  </si>
  <si>
    <t>costo per omaggio</t>
  </si>
  <si>
    <t>per regalarlo a un cliente</t>
  </si>
  <si>
    <t>IVA</t>
  </si>
  <si>
    <t>La relativa fattura espone € 250 + IVA 22%</t>
  </si>
  <si>
    <t>debito verso il fornitore</t>
  </si>
  <si>
    <t>L'iva è indetraibile</t>
  </si>
  <si>
    <t>RIPARAZIONE PORTA</t>
  </si>
  <si>
    <t>COSTO</t>
  </si>
  <si>
    <t>- ACCONTO VERSATO</t>
  </si>
  <si>
    <t>DIMINUZIONE CREDITO VERSO FORNITORE</t>
  </si>
  <si>
    <t>IMPONIBILE</t>
  </si>
  <si>
    <t>IVA 22%</t>
  </si>
  <si>
    <t>CREDITO VERSO ERARIO</t>
  </si>
  <si>
    <t>TOTALE</t>
  </si>
  <si>
    <t>DEBITO VERSO FORNITORE</t>
  </si>
  <si>
    <t>tutte le operazioni si registrano al netto di resi e abbuoni</t>
  </si>
  <si>
    <t xml:space="preserve">La registrazione dell'abbuono puo' avvenire "in conto", </t>
  </si>
  <si>
    <t>ossia mediante scrittura nel conto movimentato con</t>
  </si>
  <si>
    <t xml:space="preserve">l'acquisto o la vendita, oppure "fuori conto", ossia </t>
  </si>
  <si>
    <t>mediante scrittura in altro conto (esempio: abbuoni attivi)</t>
  </si>
  <si>
    <t>e successivo giroconto nel conto movimentato con</t>
  </si>
  <si>
    <t>l'acquisto o la vendita. Questa seconda tecnica consente</t>
  </si>
  <si>
    <t>di mantenere la notizia distinta del totale degli abbuoni</t>
  </si>
  <si>
    <t>e dei resi.</t>
  </si>
  <si>
    <t>DEBITO FORNITORI</t>
  </si>
  <si>
    <t>diminuz passività a sx</t>
  </si>
  <si>
    <t>SPESE BANCARIE</t>
  </si>
  <si>
    <t>costo a sx</t>
  </si>
  <si>
    <t xml:space="preserve">ABBUONO </t>
  </si>
  <si>
    <t>diminuz attività a dx</t>
  </si>
  <si>
    <t>PAGAMENTO BANCA</t>
  </si>
  <si>
    <t>diminuz. Attività a dx</t>
  </si>
  <si>
    <t>VENDITE</t>
  </si>
  <si>
    <t xml:space="preserve">Kaldor fattura un acconto di € 800 + IVA 22% per </t>
  </si>
  <si>
    <t>una riparzione  del valore di € 1.260 + IVA 22%</t>
  </si>
  <si>
    <t xml:space="preserve">IMPONIBILE </t>
  </si>
  <si>
    <t>DEBITO VERSO CLIENTI</t>
  </si>
  <si>
    <t>DEBITO VERSO ERARIO</t>
  </si>
  <si>
    <t>Kaldor completa la manutenzione ed emette</t>
  </si>
  <si>
    <t>CREDITO VERSO CLIENTI</t>
  </si>
  <si>
    <t>la fattura a saldo</t>
  </si>
  <si>
    <t>Manutenzione vs.impianto</t>
  </si>
  <si>
    <t xml:space="preserve">RICAVO </t>
  </si>
  <si>
    <t>meno acconti ricevuti                           (2.800)</t>
  </si>
  <si>
    <t>DIMINUZIONE DEL DEBITO VERSO CLIENTE</t>
  </si>
  <si>
    <t>saldo imponibile</t>
  </si>
  <si>
    <t xml:space="preserve"> </t>
  </si>
  <si>
    <t xml:space="preserve">IVA                                                     2.156                   </t>
  </si>
  <si>
    <t>TOTALE                                             11.956</t>
  </si>
  <si>
    <t>CREDITO VERSO CLIENTE</t>
  </si>
  <si>
    <t>REGISTRAZIONI FUORI CONTO</t>
  </si>
  <si>
    <t>Kaldor ha un debito verso fornitori per € 516</t>
  </si>
  <si>
    <t>per manuetnzioni</t>
  </si>
  <si>
    <t>Paga 500 in contanti, ottenendo un abbuono</t>
  </si>
  <si>
    <t xml:space="preserve">pari a € 16. </t>
  </si>
  <si>
    <t>RIDUZIONE DEL PREZZO DEI PEZZI DI RICAMBIO</t>
  </si>
  <si>
    <t>RIDUZIONE DELL'IVA A CREDITO</t>
  </si>
  <si>
    <t>RIDUZIONE DEL DEBITO VERSO FORNITORI</t>
  </si>
  <si>
    <t>ACCONTI A FORNITORI</t>
  </si>
  <si>
    <t>IVA A CREDITO</t>
  </si>
  <si>
    <t>FORNITORI</t>
  </si>
  <si>
    <t>CASSA</t>
  </si>
  <si>
    <t>SPESE PER MANUTENZIONI</t>
  </si>
  <si>
    <t>PEZZI DI RICAMBIO</t>
  </si>
  <si>
    <t>IVA A DEBITO</t>
  </si>
  <si>
    <t>SPESE PER OMAGGI</t>
  </si>
  <si>
    <t>CLIENTI</t>
  </si>
  <si>
    <t>ACCONTI DA CLIENTI</t>
  </si>
  <si>
    <t>RICAVI PER PRESTAZIONI</t>
  </si>
  <si>
    <t>SPESE DI MANUTENZIONE</t>
  </si>
  <si>
    <t>ABBUONI ATTIVI</t>
  </si>
  <si>
    <t>IVA INDETRAIBILE</t>
  </si>
  <si>
    <t>RESI SU ACQUISTI</t>
  </si>
  <si>
    <t>DATA</t>
  </si>
  <si>
    <t>DESCRIZIONE</t>
  </si>
  <si>
    <t>DARE</t>
  </si>
  <si>
    <t>AVERE</t>
  </si>
  <si>
    <t xml:space="preserve">ABBUONI ATTIVI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</si>
</sst>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53">
    <font>
      <sz val="10"/>
      <name val="Arial"/>
    </font>
    <font>
      <sz val="24"/>
      <name val="Arial"/>
      <family val="2"/>
    </font>
    <font>
      <sz val="8"/>
      <name val="Arial"/>
      <family val="2"/>
    </font>
    <font>
      <b/>
      <sz val="28"/>
      <color indexed="10"/>
      <name val="Arial"/>
      <family val="2"/>
    </font>
    <font>
      <b/>
      <sz val="24"/>
      <color indexed="10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sz val="24"/>
      <color rgb="FFC00000"/>
      <name val="Arial"/>
      <family val="2"/>
    </font>
    <font>
      <sz val="24"/>
      <color rgb="FFFF0000"/>
      <name val="Arial"/>
      <family val="2"/>
    </font>
    <font>
      <sz val="24"/>
      <color rgb="FF92D050"/>
      <name val="Arial"/>
      <family val="2"/>
    </font>
    <font>
      <sz val="10"/>
      <color rgb="FF92D050"/>
      <name val="Arial"/>
      <family val="2"/>
    </font>
    <font>
      <sz val="24"/>
      <color rgb="FF00B050"/>
      <name val="Arial"/>
      <family val="2"/>
    </font>
    <font>
      <sz val="10"/>
      <color rgb="FF00B050"/>
      <name val="Arial"/>
      <family val="2"/>
    </font>
    <font>
      <sz val="24"/>
      <color rgb="FF00B0F0"/>
      <name val="Arial"/>
      <family val="2"/>
    </font>
    <font>
      <sz val="24"/>
      <color rgb="FF7030A0"/>
      <name val="Arial"/>
      <family val="2"/>
    </font>
    <font>
      <sz val="24"/>
      <color rgb="FF0070C0"/>
      <name val="Arial"/>
      <family val="2"/>
    </font>
    <font>
      <sz val="10"/>
      <color rgb="FF0070C0"/>
      <name val="Arial"/>
      <family val="2"/>
    </font>
    <font>
      <sz val="20"/>
      <color rgb="FF0070C0"/>
      <name val="Arial"/>
      <family val="2"/>
    </font>
    <font>
      <sz val="24"/>
      <color theme="5" tint="-0.499984740745262"/>
      <name val="Arial"/>
      <family val="2"/>
    </font>
    <font>
      <sz val="20"/>
      <color theme="5" tint="-0.499984740745262"/>
      <name val="Arial"/>
      <family val="2"/>
    </font>
    <font>
      <sz val="16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b/>
      <sz val="20"/>
      <color theme="5" tint="-0.499984740745262"/>
      <name val="Arial"/>
      <family val="2"/>
    </font>
    <font>
      <sz val="24"/>
      <color theme="1" tint="4.9989318521683403E-2"/>
      <name val="Arial"/>
      <family val="2"/>
    </font>
    <font>
      <sz val="20"/>
      <color theme="5" tint="0.39997558519241921"/>
      <name val="Arial"/>
      <family val="2"/>
    </font>
    <font>
      <sz val="20"/>
      <color theme="6" tint="-0.249977111117893"/>
      <name val="Arial"/>
      <family val="2"/>
    </font>
    <font>
      <sz val="24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24"/>
      <color theme="7" tint="0.39997558519241921"/>
      <name val="Arial"/>
      <family val="2"/>
    </font>
    <font>
      <sz val="20"/>
      <color theme="7" tint="0.39997558519241921"/>
      <name val="Arial"/>
      <family val="2"/>
    </font>
    <font>
      <sz val="24"/>
      <color theme="5" tint="0.39997558519241921"/>
      <name val="Arial"/>
      <family val="2"/>
    </font>
    <font>
      <i/>
      <sz val="20"/>
      <color theme="7" tint="0.39997558519241921"/>
      <name val="Arial"/>
      <family val="2"/>
    </font>
    <font>
      <i/>
      <sz val="20"/>
      <color theme="6" tint="-0.249977111117893"/>
      <name val="Arial"/>
      <family val="2"/>
    </font>
    <font>
      <sz val="10"/>
      <color theme="5" tint="0.39997558519241921"/>
      <name val="Arial"/>
      <family val="2"/>
    </font>
    <font>
      <i/>
      <sz val="20"/>
      <color theme="5" tint="0.39997558519241921"/>
      <name val="Arial"/>
      <family val="2"/>
    </font>
    <font>
      <sz val="20"/>
      <color rgb="FF92D050"/>
      <name val="Arial"/>
      <family val="2"/>
    </font>
    <font>
      <sz val="10"/>
      <name val="Arial"/>
      <family val="2"/>
    </font>
    <font>
      <sz val="24"/>
      <color rgb="FF000000"/>
      <name val="Arial"/>
      <family val="2"/>
    </font>
    <font>
      <b/>
      <sz val="24"/>
      <color rgb="FFFF0000"/>
      <name val="Arial"/>
      <family val="2"/>
    </font>
    <font>
      <sz val="18"/>
      <color theme="5" tint="-0.499984740745262"/>
      <name val="Arial"/>
      <family val="2"/>
    </font>
    <font>
      <sz val="24"/>
      <color rgb="FFFFC000"/>
      <name val="Arial"/>
      <family val="2"/>
    </font>
    <font>
      <sz val="24"/>
      <color theme="5"/>
      <name val="Arial"/>
      <family val="2"/>
    </font>
    <font>
      <sz val="20"/>
      <color theme="5"/>
      <name val="Arial"/>
      <family val="2"/>
    </font>
    <font>
      <sz val="16"/>
      <color theme="5"/>
      <name val="Arial"/>
      <family val="2"/>
    </font>
    <font>
      <sz val="10"/>
      <color theme="5"/>
      <name val="Arial"/>
      <family val="2"/>
    </font>
    <font>
      <b/>
      <sz val="20"/>
      <color theme="5"/>
      <name val="Arial"/>
      <family val="2"/>
    </font>
    <font>
      <sz val="18"/>
      <color theme="5"/>
      <name val="Arial"/>
      <family val="2"/>
    </font>
    <font>
      <sz val="14"/>
      <name val="Arial"/>
      <family val="2"/>
    </font>
    <font>
      <sz val="24"/>
      <color theme="1"/>
      <name val="Arial"/>
      <family val="2"/>
    </font>
    <font>
      <sz val="20"/>
      <color rgb="FF7030A0"/>
      <name val="Arial"/>
      <family val="2"/>
    </font>
    <font>
      <sz val="10"/>
      <color rgb="FF7030A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164" fontId="1" fillId="0" borderId="0" xfId="0" applyNumberFormat="1" applyFont="1"/>
    <xf numFmtId="14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/>
    <xf numFmtId="0" fontId="0" fillId="0" borderId="6" xfId="0" applyBorder="1"/>
    <xf numFmtId="3" fontId="1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64" fontId="1" fillId="0" borderId="6" xfId="0" applyNumberFormat="1" applyFont="1" applyBorder="1"/>
    <xf numFmtId="164" fontId="0" fillId="0" borderId="6" xfId="0" applyNumberFormat="1" applyBorder="1"/>
    <xf numFmtId="0" fontId="0" fillId="2" borderId="0" xfId="0" applyFill="1"/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6" fillId="0" borderId="8" xfId="0" applyFont="1" applyBorder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8" fillId="0" borderId="0" xfId="0" applyFont="1"/>
    <xf numFmtId="49" fontId="5" fillId="0" borderId="0" xfId="0" applyNumberFormat="1" applyFont="1"/>
    <xf numFmtId="3" fontId="8" fillId="0" borderId="0" xfId="0" applyNumberFormat="1" applyFont="1"/>
    <xf numFmtId="164" fontId="9" fillId="0" borderId="0" xfId="0" applyNumberFormat="1" applyFont="1"/>
    <xf numFmtId="3" fontId="9" fillId="0" borderId="3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164" fontId="10" fillId="0" borderId="0" xfId="0" applyNumberFormat="1" applyFont="1"/>
    <xf numFmtId="3" fontId="10" fillId="0" borderId="1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164" fontId="11" fillId="0" borderId="0" xfId="0" applyNumberFormat="1" applyFont="1"/>
    <xf numFmtId="0" fontId="12" fillId="0" borderId="0" xfId="0" applyFont="1"/>
    <xf numFmtId="164" fontId="13" fillId="0" borderId="0" xfId="0" applyNumberFormat="1" applyFont="1"/>
    <xf numFmtId="0" fontId="14" fillId="0" borderId="0" xfId="0" applyFont="1"/>
    <xf numFmtId="164" fontId="15" fillId="0" borderId="0" xfId="0" applyNumberFormat="1" applyFont="1"/>
    <xf numFmtId="3" fontId="13" fillId="0" borderId="0" xfId="0" applyNumberFormat="1" applyFont="1" applyAlignment="1">
      <alignment horizontal="right"/>
    </xf>
    <xf numFmtId="3" fontId="13" fillId="0" borderId="1" xfId="0" applyNumberFormat="1" applyFont="1" applyBorder="1" applyAlignment="1">
      <alignment horizontal="right"/>
    </xf>
    <xf numFmtId="164" fontId="16" fillId="0" borderId="0" xfId="0" applyNumberFormat="1" applyFont="1"/>
    <xf numFmtId="164" fontId="17" fillId="0" borderId="0" xfId="0" applyNumberFormat="1" applyFont="1"/>
    <xf numFmtId="0" fontId="18" fillId="0" borderId="0" xfId="0" applyFont="1"/>
    <xf numFmtId="3" fontId="17" fillId="0" borderId="0" xfId="0" applyNumberFormat="1" applyFont="1" applyAlignment="1">
      <alignment horizontal="right"/>
    </xf>
    <xf numFmtId="3" fontId="17" fillId="0" borderId="1" xfId="0" applyNumberFormat="1" applyFont="1" applyBorder="1" applyAlignment="1">
      <alignment horizontal="right"/>
    </xf>
    <xf numFmtId="164" fontId="17" fillId="0" borderId="6" xfId="0" applyNumberFormat="1" applyFont="1" applyBorder="1"/>
    <xf numFmtId="3" fontId="15" fillId="0" borderId="3" xfId="0" applyNumberFormat="1" applyFont="1" applyBorder="1" applyAlignment="1">
      <alignment horizontal="right"/>
    </xf>
    <xf numFmtId="3" fontId="17" fillId="0" borderId="2" xfId="0" applyNumberFormat="1" applyFont="1" applyBorder="1" applyAlignment="1">
      <alignment horizontal="right"/>
    </xf>
    <xf numFmtId="164" fontId="20" fillId="0" borderId="0" xfId="0" applyNumberFormat="1" applyFont="1"/>
    <xf numFmtId="0" fontId="21" fillId="0" borderId="0" xfId="0" applyFont="1" applyAlignment="1">
      <alignment horizontal="left"/>
    </xf>
    <xf numFmtId="0" fontId="22" fillId="0" borderId="0" xfId="0" applyFont="1"/>
    <xf numFmtId="3" fontId="22" fillId="0" borderId="0" xfId="0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2" fontId="5" fillId="0" borderId="0" xfId="0" applyNumberFormat="1" applyFont="1"/>
    <xf numFmtId="164" fontId="25" fillId="0" borderId="0" xfId="0" applyNumberFormat="1" applyFont="1"/>
    <xf numFmtId="3" fontId="25" fillId="0" borderId="2" xfId="0" applyNumberFormat="1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64" fontId="28" fillId="0" borderId="0" xfId="0" applyNumberFormat="1" applyFont="1"/>
    <xf numFmtId="3" fontId="28" fillId="0" borderId="2" xfId="0" applyNumberFormat="1" applyFont="1" applyBorder="1" applyAlignment="1">
      <alignment horizontal="right"/>
    </xf>
    <xf numFmtId="0" fontId="29" fillId="2" borderId="0" xfId="0" applyFont="1" applyFill="1"/>
    <xf numFmtId="164" fontId="30" fillId="0" borderId="0" xfId="0" applyNumberFormat="1" applyFont="1"/>
    <xf numFmtId="164" fontId="32" fillId="0" borderId="0" xfId="0" applyNumberFormat="1" applyFont="1"/>
    <xf numFmtId="3" fontId="30" fillId="0" borderId="2" xfId="0" applyNumberFormat="1" applyFont="1" applyBorder="1" applyAlignment="1">
      <alignment horizontal="right"/>
    </xf>
    <xf numFmtId="3" fontId="30" fillId="0" borderId="0" xfId="0" applyNumberFormat="1" applyFont="1" applyAlignment="1">
      <alignment horizontal="right"/>
    </xf>
    <xf numFmtId="164" fontId="30" fillId="0" borderId="6" xfId="0" applyNumberFormat="1" applyFont="1" applyBorder="1"/>
    <xf numFmtId="0" fontId="30" fillId="0" borderId="6" xfId="0" applyFont="1" applyBorder="1"/>
    <xf numFmtId="3" fontId="30" fillId="0" borderId="6" xfId="0" applyNumberFormat="1" applyFont="1" applyBorder="1" applyAlignment="1">
      <alignment horizontal="right"/>
    </xf>
    <xf numFmtId="0" fontId="33" fillId="0" borderId="8" xfId="0" applyFont="1" applyBorder="1"/>
    <xf numFmtId="0" fontId="28" fillId="0" borderId="6" xfId="0" applyFont="1" applyBorder="1"/>
    <xf numFmtId="164" fontId="28" fillId="0" borderId="6" xfId="0" applyNumberFormat="1" applyFont="1" applyBorder="1"/>
    <xf numFmtId="3" fontId="28" fillId="0" borderId="6" xfId="0" applyNumberFormat="1" applyFont="1" applyBorder="1" applyAlignment="1">
      <alignment horizontal="right"/>
    </xf>
    <xf numFmtId="0" fontId="34" fillId="0" borderId="8" xfId="0" applyFont="1" applyBorder="1"/>
    <xf numFmtId="0" fontId="35" fillId="0" borderId="0" xfId="0" applyFont="1"/>
    <xf numFmtId="164" fontId="32" fillId="0" borderId="6" xfId="0" applyNumberFormat="1" applyFont="1" applyBorder="1"/>
    <xf numFmtId="0" fontId="32" fillId="0" borderId="6" xfId="0" applyFont="1" applyBorder="1"/>
    <xf numFmtId="3" fontId="32" fillId="0" borderId="6" xfId="0" applyNumberFormat="1" applyFont="1" applyBorder="1" applyAlignment="1">
      <alignment horizontal="right"/>
    </xf>
    <xf numFmtId="0" fontId="36" fillId="0" borderId="8" xfId="0" applyFont="1" applyBorder="1"/>
    <xf numFmtId="0" fontId="37" fillId="0" borderId="0" xfId="0" applyFont="1" applyAlignment="1">
      <alignment horizontal="left"/>
    </xf>
    <xf numFmtId="0" fontId="5" fillId="0" borderId="0" xfId="0" applyFont="1"/>
    <xf numFmtId="0" fontId="38" fillId="0" borderId="0" xfId="0" applyFont="1"/>
    <xf numFmtId="3" fontId="10" fillId="0" borderId="0" xfId="0" applyNumberFormat="1" applyFont="1" applyAlignment="1">
      <alignment horizontal="right"/>
    </xf>
    <xf numFmtId="3" fontId="10" fillId="0" borderId="2" xfId="0" applyNumberFormat="1" applyFont="1" applyBorder="1" applyAlignment="1">
      <alignment horizontal="right"/>
    </xf>
    <xf numFmtId="164" fontId="1" fillId="3" borderId="6" xfId="0" applyNumberFormat="1" applyFont="1" applyFill="1" applyBorder="1"/>
    <xf numFmtId="0" fontId="1" fillId="3" borderId="6" xfId="0" applyFont="1" applyFill="1" applyBorder="1"/>
    <xf numFmtId="3" fontId="1" fillId="3" borderId="6" xfId="0" applyNumberFormat="1" applyFont="1" applyFill="1" applyBorder="1" applyAlignment="1">
      <alignment horizontal="right"/>
    </xf>
    <xf numFmtId="164" fontId="28" fillId="3" borderId="6" xfId="0" applyNumberFormat="1" applyFont="1" applyFill="1" applyBorder="1"/>
    <xf numFmtId="0" fontId="28" fillId="3" borderId="6" xfId="0" applyFont="1" applyFill="1" applyBorder="1"/>
    <xf numFmtId="3" fontId="28" fillId="3" borderId="6" xfId="0" applyNumberFormat="1" applyFont="1" applyFill="1" applyBorder="1" applyAlignment="1">
      <alignment horizontal="right"/>
    </xf>
    <xf numFmtId="0" fontId="34" fillId="3" borderId="8" xfId="0" applyFont="1" applyFill="1" applyBorder="1"/>
    <xf numFmtId="16" fontId="32" fillId="0" borderId="6" xfId="0" applyNumberFormat="1" applyFont="1" applyBorder="1"/>
    <xf numFmtId="0" fontId="26" fillId="0" borderId="8" xfId="0" applyFont="1" applyBorder="1"/>
    <xf numFmtId="164" fontId="10" fillId="0" borderId="6" xfId="0" applyNumberFormat="1" applyFont="1" applyBorder="1"/>
    <xf numFmtId="0" fontId="10" fillId="0" borderId="6" xfId="0" applyFont="1" applyBorder="1"/>
    <xf numFmtId="3" fontId="10" fillId="0" borderId="6" xfId="0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3" fontId="15" fillId="0" borderId="2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right"/>
    </xf>
    <xf numFmtId="164" fontId="15" fillId="0" borderId="6" xfId="0" applyNumberFormat="1" applyFont="1" applyBorder="1"/>
    <xf numFmtId="0" fontId="15" fillId="0" borderId="6" xfId="0" applyFont="1" applyBorder="1"/>
    <xf numFmtId="3" fontId="15" fillId="0" borderId="6" xfId="0" applyNumberFormat="1" applyFont="1" applyBorder="1" applyAlignment="1">
      <alignment horizontal="right"/>
    </xf>
    <xf numFmtId="0" fontId="17" fillId="0" borderId="6" xfId="0" applyFont="1" applyBorder="1"/>
    <xf numFmtId="3" fontId="17" fillId="0" borderId="6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164" fontId="16" fillId="0" borderId="6" xfId="0" applyNumberFormat="1" applyFont="1" applyBorder="1"/>
    <xf numFmtId="0" fontId="16" fillId="0" borderId="6" xfId="0" applyFont="1" applyBorder="1"/>
    <xf numFmtId="3" fontId="16" fillId="0" borderId="6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3" fontId="13" fillId="0" borderId="5" xfId="0" applyNumberFormat="1" applyFont="1" applyBorder="1" applyAlignment="1">
      <alignment horizontal="right"/>
    </xf>
    <xf numFmtId="164" fontId="17" fillId="3" borderId="6" xfId="0" applyNumberFormat="1" applyFont="1" applyFill="1" applyBorder="1"/>
    <xf numFmtId="3" fontId="39" fillId="3" borderId="6" xfId="0" applyNumberFormat="1" applyFont="1" applyFill="1" applyBorder="1" applyAlignment="1">
      <alignment horizontal="right"/>
    </xf>
    <xf numFmtId="0" fontId="3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0" fillId="3" borderId="6" xfId="0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41" fillId="0" borderId="0" xfId="0" applyFont="1"/>
    <xf numFmtId="3" fontId="17" fillId="0" borderId="3" xfId="0" applyNumberFormat="1" applyFont="1" applyBorder="1" applyAlignment="1">
      <alignment horizontal="right"/>
    </xf>
    <xf numFmtId="164" fontId="42" fillId="0" borderId="0" xfId="0" applyNumberFormat="1" applyFont="1"/>
    <xf numFmtId="3" fontId="42" fillId="0" borderId="2" xfId="0" applyNumberFormat="1" applyFont="1" applyBorder="1" applyAlignment="1">
      <alignment horizontal="right"/>
    </xf>
    <xf numFmtId="3" fontId="42" fillId="0" borderId="3" xfId="0" applyNumberFormat="1" applyFont="1" applyBorder="1" applyAlignment="1">
      <alignment horizontal="right"/>
    </xf>
    <xf numFmtId="164" fontId="42" fillId="0" borderId="6" xfId="0" applyNumberFormat="1" applyFont="1" applyBorder="1"/>
    <xf numFmtId="0" fontId="42" fillId="0" borderId="6" xfId="0" applyFont="1" applyBorder="1"/>
    <xf numFmtId="3" fontId="42" fillId="0" borderId="6" xfId="0" applyNumberFormat="1" applyFont="1" applyBorder="1" applyAlignment="1">
      <alignment horizontal="right"/>
    </xf>
    <xf numFmtId="164" fontId="43" fillId="0" borderId="0" xfId="0" applyNumberFormat="1" applyFont="1"/>
    <xf numFmtId="0" fontId="44" fillId="0" borderId="0" xfId="0" applyFont="1" applyAlignment="1">
      <alignment horizontal="left"/>
    </xf>
    <xf numFmtId="0" fontId="45" fillId="0" borderId="0" xfId="0" applyFont="1"/>
    <xf numFmtId="3" fontId="45" fillId="0" borderId="0" xfId="0" applyNumberFormat="1" applyFont="1"/>
    <xf numFmtId="0" fontId="46" fillId="0" borderId="0" xfId="0" applyFont="1"/>
    <xf numFmtId="0" fontId="47" fillId="0" borderId="0" xfId="0" applyFont="1" applyAlignment="1">
      <alignment horizontal="left"/>
    </xf>
    <xf numFmtId="0" fontId="48" fillId="0" borderId="0" xfId="0" applyFont="1"/>
    <xf numFmtId="0" fontId="44" fillId="0" borderId="0" xfId="0" applyFont="1"/>
    <xf numFmtId="3" fontId="43" fillId="0" borderId="0" xfId="0" applyNumberFormat="1" applyFont="1" applyAlignment="1">
      <alignment horizontal="right"/>
    </xf>
    <xf numFmtId="3" fontId="43" fillId="0" borderId="1" xfId="0" applyNumberFormat="1" applyFont="1" applyBorder="1" applyAlignment="1">
      <alignment horizontal="right"/>
    </xf>
    <xf numFmtId="164" fontId="43" fillId="0" borderId="6" xfId="0" applyNumberFormat="1" applyFont="1" applyBorder="1"/>
    <xf numFmtId="0" fontId="43" fillId="0" borderId="6" xfId="0" applyFont="1" applyBorder="1"/>
    <xf numFmtId="3" fontId="43" fillId="0" borderId="6" xfId="0" applyNumberFormat="1" applyFont="1" applyBorder="1" applyAlignment="1">
      <alignment horizontal="right"/>
    </xf>
    <xf numFmtId="0" fontId="49" fillId="0" borderId="0" xfId="0" applyFont="1"/>
    <xf numFmtId="164" fontId="13" fillId="0" borderId="6" xfId="0" applyNumberFormat="1" applyFont="1" applyBorder="1"/>
    <xf numFmtId="0" fontId="13" fillId="0" borderId="6" xfId="0" applyFont="1" applyBorder="1"/>
    <xf numFmtId="3" fontId="13" fillId="0" borderId="6" xfId="0" applyNumberFormat="1" applyFont="1" applyBorder="1" applyAlignment="1">
      <alignment horizontal="right"/>
    </xf>
    <xf numFmtId="164" fontId="11" fillId="0" borderId="6" xfId="0" applyNumberFormat="1" applyFont="1" applyBorder="1"/>
    <xf numFmtId="0" fontId="11" fillId="0" borderId="6" xfId="0" applyFont="1" applyBorder="1"/>
    <xf numFmtId="3" fontId="11" fillId="0" borderId="6" xfId="0" applyNumberFormat="1" applyFont="1" applyBorder="1" applyAlignment="1">
      <alignment horizontal="right"/>
    </xf>
    <xf numFmtId="3" fontId="50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4" fillId="2" borderId="0" xfId="0" applyFont="1" applyFill="1"/>
    <xf numFmtId="0" fontId="13" fillId="0" borderId="8" xfId="0" applyFont="1" applyBorder="1"/>
    <xf numFmtId="0" fontId="51" fillId="0" borderId="0" xfId="0" applyFont="1" applyAlignment="1">
      <alignment horizontal="left"/>
    </xf>
    <xf numFmtId="0" fontId="52" fillId="0" borderId="0" xfId="0" applyFont="1"/>
    <xf numFmtId="0" fontId="16" fillId="0" borderId="8" xfId="0" applyFont="1" applyBorder="1"/>
    <xf numFmtId="3" fontId="32" fillId="0" borderId="2" xfId="0" applyNumberFormat="1" applyFont="1" applyBorder="1" applyAlignment="1">
      <alignment horizontal="right"/>
    </xf>
    <xf numFmtId="3" fontId="32" fillId="0" borderId="3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0" fontId="32" fillId="0" borderId="9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8"/>
  <sheetViews>
    <sheetView tabSelected="1" topLeftCell="A47" zoomScale="90" zoomScaleNormal="90" workbookViewId="0">
      <selection activeCell="C31" sqref="C31"/>
    </sheetView>
  </sheetViews>
  <sheetFormatPr defaultColWidth="11.42578125" defaultRowHeight="20.100000000000001"/>
  <cols>
    <col min="1" max="1" width="10.85546875" bestFit="1" customWidth="1"/>
    <col min="2" max="2" width="14.5703125" customWidth="1"/>
    <col min="3" max="3" width="27.42578125" customWidth="1"/>
    <col min="4" max="4" width="11.42578125" customWidth="1"/>
    <col min="5" max="5" width="30.5703125" customWidth="1"/>
    <col min="6" max="6" width="13.42578125" customWidth="1"/>
    <col min="7" max="7" width="24.85546875" customWidth="1"/>
    <col min="8" max="8" width="28.42578125" style="22" customWidth="1"/>
    <col min="9" max="9" width="13.42578125" style="24" bestFit="1" customWidth="1"/>
  </cols>
  <sheetData>
    <row r="1" spans="1:10" ht="39.75" customHeight="1">
      <c r="A1" s="163" t="s">
        <v>0</v>
      </c>
      <c r="B1" s="164"/>
      <c r="C1" s="164"/>
      <c r="D1" s="164"/>
      <c r="E1" s="164"/>
      <c r="F1" s="164"/>
      <c r="G1" s="164"/>
    </row>
    <row r="2" spans="1:10" s="50" customFormat="1" ht="29.45">
      <c r="A2" s="46">
        <v>39876</v>
      </c>
      <c r="B2" s="47" t="s">
        <v>1</v>
      </c>
      <c r="C2" s="47"/>
      <c r="D2" s="47"/>
      <c r="E2" s="47"/>
      <c r="F2" s="47"/>
      <c r="G2" s="47"/>
      <c r="H2" s="48" t="s">
        <v>2</v>
      </c>
      <c r="I2" s="49">
        <v>200</v>
      </c>
      <c r="J2" s="48" t="s">
        <v>3</v>
      </c>
    </row>
    <row r="3" spans="1:10" s="50" customFormat="1" ht="29.45">
      <c r="A3" s="46"/>
      <c r="B3" s="47" t="s">
        <v>4</v>
      </c>
      <c r="C3" s="47"/>
      <c r="D3" s="47"/>
      <c r="E3" s="47"/>
      <c r="F3" s="47"/>
      <c r="G3" s="47"/>
      <c r="H3" s="48" t="s">
        <v>5</v>
      </c>
      <c r="I3" s="49">
        <f>I2/100*22</f>
        <v>44</v>
      </c>
      <c r="J3" s="123" t="s">
        <v>6</v>
      </c>
    </row>
    <row r="4" spans="1:10" s="50" customFormat="1" ht="29.45">
      <c r="A4" s="46"/>
      <c r="B4" s="47" t="s">
        <v>7</v>
      </c>
      <c r="C4" s="47"/>
      <c r="D4" s="47"/>
      <c r="E4" s="47"/>
      <c r="F4" s="47"/>
      <c r="G4" s="51" t="s">
        <v>8</v>
      </c>
      <c r="H4" s="48" t="s">
        <v>9</v>
      </c>
      <c r="I4" s="49">
        <f>SUM(I2:I3)</f>
        <v>244</v>
      </c>
      <c r="J4" s="48" t="s">
        <v>10</v>
      </c>
    </row>
    <row r="5" spans="1:10" ht="29.45">
      <c r="A5" s="1"/>
      <c r="B5" s="119"/>
      <c r="C5" s="119"/>
      <c r="D5" s="119"/>
      <c r="E5" s="119"/>
      <c r="F5" s="119"/>
      <c r="G5" s="119"/>
    </row>
    <row r="6" spans="1:10" ht="29.45">
      <c r="A6" s="1">
        <v>39878</v>
      </c>
      <c r="B6" s="119" t="s">
        <v>11</v>
      </c>
      <c r="C6" s="119"/>
      <c r="D6" s="119"/>
      <c r="E6" s="119"/>
      <c r="F6" s="119"/>
      <c r="G6" s="119"/>
    </row>
    <row r="7" spans="1:10" ht="29.45">
      <c r="A7" s="1"/>
      <c r="B7" s="119" t="s">
        <v>12</v>
      </c>
      <c r="C7" s="119"/>
      <c r="D7" s="119"/>
      <c r="E7" s="119"/>
      <c r="F7" s="119"/>
      <c r="G7" s="20" t="s">
        <v>8</v>
      </c>
    </row>
    <row r="8" spans="1:10" ht="29.45">
      <c r="A8" s="1"/>
      <c r="B8" s="119"/>
      <c r="C8" s="119"/>
      <c r="D8" s="119"/>
      <c r="E8" s="119"/>
      <c r="F8" s="119"/>
      <c r="G8" s="119"/>
    </row>
    <row r="9" spans="1:10" ht="29.45">
      <c r="A9" s="57">
        <v>39879</v>
      </c>
      <c r="B9" s="56" t="s">
        <v>13</v>
      </c>
      <c r="C9" s="56"/>
      <c r="D9" s="56"/>
      <c r="E9" s="56"/>
      <c r="F9" s="56"/>
      <c r="G9" s="119"/>
    </row>
    <row r="10" spans="1:10" ht="29.45">
      <c r="A10" s="1"/>
      <c r="B10" s="56" t="s">
        <v>14</v>
      </c>
      <c r="C10" s="56"/>
      <c r="D10" s="56"/>
      <c r="E10" s="56"/>
      <c r="F10" s="56"/>
      <c r="G10" s="119"/>
    </row>
    <row r="11" spans="1:10" ht="29.45">
      <c r="A11" s="1"/>
      <c r="B11" s="119"/>
      <c r="C11" s="119"/>
      <c r="D11" s="119"/>
      <c r="E11" s="119"/>
      <c r="F11" s="119"/>
      <c r="G11" s="119"/>
    </row>
    <row r="12" spans="1:10" ht="29.45">
      <c r="A12" s="60">
        <v>39884</v>
      </c>
      <c r="B12" s="117" t="s">
        <v>15</v>
      </c>
      <c r="C12" s="117"/>
      <c r="D12" s="117"/>
      <c r="E12" s="117"/>
      <c r="F12" s="117"/>
      <c r="G12" s="117"/>
      <c r="H12" s="22" t="s">
        <v>2</v>
      </c>
      <c r="I12" s="24">
        <v>200</v>
      </c>
    </row>
    <row r="13" spans="1:10" ht="29.45">
      <c r="A13" s="60"/>
      <c r="B13" s="165" t="s">
        <v>16</v>
      </c>
      <c r="C13" s="165"/>
      <c r="D13" s="165"/>
      <c r="E13" s="165"/>
      <c r="F13" s="165"/>
      <c r="G13" s="165"/>
      <c r="H13" s="22" t="s">
        <v>5</v>
      </c>
      <c r="I13" s="24">
        <f>I12/100*22</f>
        <v>44</v>
      </c>
    </row>
    <row r="14" spans="1:10" ht="29.45">
      <c r="A14" s="1"/>
      <c r="B14" s="119"/>
      <c r="C14" s="119"/>
      <c r="D14" s="119"/>
      <c r="E14" s="119"/>
      <c r="F14" s="119"/>
      <c r="G14" s="119"/>
      <c r="H14" s="22" t="s">
        <v>9</v>
      </c>
      <c r="I14" s="24">
        <f>SUM(I12:I13)</f>
        <v>244</v>
      </c>
    </row>
    <row r="15" spans="1:10" ht="29.45">
      <c r="A15" s="61">
        <v>39885</v>
      </c>
      <c r="B15" s="55" t="s">
        <v>17</v>
      </c>
      <c r="C15" s="55"/>
      <c r="D15" s="55"/>
      <c r="E15" s="55"/>
      <c r="F15" s="55"/>
      <c r="G15" s="55"/>
      <c r="H15" s="22" t="s">
        <v>2</v>
      </c>
      <c r="I15" s="24">
        <v>30</v>
      </c>
    </row>
    <row r="16" spans="1:10" ht="24.95">
      <c r="A16" s="72"/>
      <c r="B16" s="55" t="s">
        <v>18</v>
      </c>
      <c r="C16" s="72"/>
      <c r="D16" s="72"/>
      <c r="E16" s="72"/>
      <c r="F16" s="72"/>
      <c r="G16" s="72"/>
      <c r="H16" s="22" t="s">
        <v>5</v>
      </c>
      <c r="I16" s="24">
        <f>I15/100*22</f>
        <v>6.6</v>
      </c>
    </row>
    <row r="17" spans="1:10" ht="24.95">
      <c r="B17" s="55" t="s">
        <v>19</v>
      </c>
      <c r="C17" s="72"/>
      <c r="D17" s="72"/>
      <c r="F17" s="20" t="s">
        <v>20</v>
      </c>
      <c r="H17" s="22" t="s">
        <v>9</v>
      </c>
      <c r="I17" s="24">
        <v>37</v>
      </c>
    </row>
    <row r="18" spans="1:10" ht="24.95">
      <c r="B18" s="55"/>
      <c r="C18" s="72"/>
      <c r="D18" s="72"/>
      <c r="F18" s="20"/>
    </row>
    <row r="19" spans="1:10" s="135" customFormat="1" ht="29.45">
      <c r="A19" s="131">
        <v>44638</v>
      </c>
      <c r="B19" s="132" t="s">
        <v>21</v>
      </c>
      <c r="C19" s="132"/>
      <c r="D19" s="132"/>
      <c r="E19" s="132"/>
      <c r="F19" s="132"/>
      <c r="G19" s="132"/>
      <c r="H19" s="133" t="s">
        <v>2</v>
      </c>
      <c r="I19" s="134">
        <v>250</v>
      </c>
      <c r="J19" s="138" t="s">
        <v>22</v>
      </c>
    </row>
    <row r="20" spans="1:10" s="135" customFormat="1" ht="24.95">
      <c r="B20" s="132" t="s">
        <v>23</v>
      </c>
      <c r="F20" s="136"/>
      <c r="H20" s="133" t="s">
        <v>24</v>
      </c>
      <c r="I20" s="134">
        <f>250/100*22</f>
        <v>55</v>
      </c>
      <c r="J20" s="138" t="s">
        <v>22</v>
      </c>
    </row>
    <row r="21" spans="1:10" s="135" customFormat="1" ht="29.45">
      <c r="A21" s="131"/>
      <c r="B21" s="132" t="s">
        <v>25</v>
      </c>
      <c r="C21" s="132"/>
      <c r="D21" s="132"/>
      <c r="E21" s="132"/>
      <c r="F21" s="132"/>
      <c r="G21" s="132"/>
      <c r="H21" s="133" t="s">
        <v>9</v>
      </c>
      <c r="I21" s="134">
        <v>305</v>
      </c>
      <c r="J21" s="137" t="s">
        <v>26</v>
      </c>
    </row>
    <row r="22" spans="1:10" s="135" customFormat="1" ht="29.45">
      <c r="A22" s="131"/>
      <c r="B22" s="132" t="s">
        <v>27</v>
      </c>
      <c r="C22" s="132"/>
      <c r="D22" s="132"/>
      <c r="E22" s="132"/>
      <c r="F22" s="132"/>
      <c r="G22" s="132"/>
      <c r="H22" s="133"/>
      <c r="I22" s="134"/>
    </row>
    <row r="23" spans="1:10" ht="51" customHeight="1">
      <c r="A23" s="78"/>
      <c r="B23" s="21" t="s">
        <v>8</v>
      </c>
      <c r="C23" s="23" t="s">
        <v>28</v>
      </c>
      <c r="D23" s="23"/>
      <c r="E23" s="23"/>
      <c r="F23" s="78">
        <v>500</v>
      </c>
      <c r="G23" s="78" t="s">
        <v>29</v>
      </c>
    </row>
    <row r="24" spans="1:10" ht="24.95">
      <c r="A24" s="78"/>
      <c r="B24" s="23"/>
      <c r="C24" s="23" t="s">
        <v>30</v>
      </c>
      <c r="D24" s="23"/>
      <c r="E24" s="23"/>
      <c r="F24" s="78">
        <v>200</v>
      </c>
      <c r="G24" s="78" t="s">
        <v>31</v>
      </c>
    </row>
    <row r="25" spans="1:10" ht="24.95">
      <c r="A25" s="78"/>
      <c r="B25" s="23"/>
      <c r="C25" s="23" t="s">
        <v>32</v>
      </c>
      <c r="D25" s="23"/>
      <c r="E25" s="23"/>
      <c r="F25" s="78">
        <f>F23-F24</f>
        <v>300</v>
      </c>
      <c r="G25" s="78"/>
    </row>
    <row r="26" spans="1:10" ht="24.95">
      <c r="A26" s="78"/>
      <c r="B26" s="23"/>
      <c r="C26" s="23" t="s">
        <v>33</v>
      </c>
      <c r="D26" s="23"/>
      <c r="E26" s="23"/>
      <c r="F26" s="78">
        <v>66</v>
      </c>
      <c r="G26" s="78" t="s">
        <v>34</v>
      </c>
    </row>
    <row r="27" spans="1:10" ht="24.95">
      <c r="A27" s="78"/>
      <c r="B27" s="23"/>
      <c r="C27" s="23" t="s">
        <v>35</v>
      </c>
      <c r="D27" s="23"/>
      <c r="E27" s="23"/>
      <c r="F27" s="78">
        <f>SUM(F25:F26)</f>
        <v>366</v>
      </c>
      <c r="G27" s="78" t="s">
        <v>36</v>
      </c>
    </row>
    <row r="28" spans="1:10" ht="24.95">
      <c r="A28" s="23"/>
      <c r="B28" s="21" t="s">
        <v>20</v>
      </c>
      <c r="C28" s="23" t="s">
        <v>37</v>
      </c>
      <c r="D28" s="23"/>
      <c r="E28" s="23"/>
      <c r="F28" s="23"/>
    </row>
    <row r="29" spans="1:10" ht="24.95">
      <c r="A29" s="23"/>
      <c r="B29" s="23"/>
      <c r="C29" s="23" t="s">
        <v>38</v>
      </c>
      <c r="D29" s="23"/>
      <c r="E29" s="23"/>
      <c r="F29" s="23"/>
    </row>
    <row r="30" spans="1:10" ht="24.95">
      <c r="A30" s="23"/>
      <c r="B30" s="23"/>
      <c r="C30" s="23" t="s">
        <v>39</v>
      </c>
      <c r="D30" s="23"/>
      <c r="E30" s="23"/>
      <c r="F30" s="23"/>
    </row>
    <row r="31" spans="1:10" ht="24.95">
      <c r="A31" s="23"/>
      <c r="B31" s="23"/>
      <c r="C31" s="23" t="s">
        <v>40</v>
      </c>
      <c r="D31" s="23"/>
      <c r="E31" s="23"/>
      <c r="F31" s="23"/>
    </row>
    <row r="32" spans="1:10" ht="24.95">
      <c r="A32" s="23"/>
      <c r="B32" s="23"/>
      <c r="C32" s="23" t="s">
        <v>41</v>
      </c>
      <c r="D32" s="23"/>
      <c r="E32" s="23"/>
      <c r="F32" s="23"/>
    </row>
    <row r="33" spans="1:6" ht="24.95">
      <c r="A33" s="23"/>
      <c r="B33" s="23"/>
      <c r="C33" s="23" t="s">
        <v>42</v>
      </c>
      <c r="D33" s="23"/>
      <c r="E33" s="23"/>
      <c r="F33" s="23"/>
    </row>
    <row r="34" spans="1:6" ht="24.95">
      <c r="A34" s="23"/>
      <c r="B34" s="23"/>
      <c r="C34" s="23" t="s">
        <v>43</v>
      </c>
      <c r="D34" s="23"/>
      <c r="E34" s="23"/>
      <c r="F34" s="23"/>
    </row>
    <row r="35" spans="1:6" ht="24.95">
      <c r="A35" s="23"/>
      <c r="B35" s="23"/>
      <c r="C35" s="23" t="s">
        <v>44</v>
      </c>
      <c r="D35" s="23"/>
      <c r="E35" s="23"/>
      <c r="F35" s="23"/>
    </row>
    <row r="36" spans="1:6" ht="24.95">
      <c r="A36" s="23"/>
      <c r="B36" s="23"/>
      <c r="C36" s="23" t="s">
        <v>45</v>
      </c>
      <c r="D36" s="23"/>
      <c r="E36" s="23"/>
      <c r="F36" s="23"/>
    </row>
    <row r="37" spans="1:6" ht="24.95">
      <c r="A37" s="23"/>
      <c r="B37" s="23"/>
      <c r="C37" s="23"/>
      <c r="D37" s="23"/>
      <c r="E37" s="23"/>
      <c r="F37" s="23"/>
    </row>
    <row r="38" spans="1:6" ht="24.95">
      <c r="A38" s="23"/>
      <c r="B38" s="23"/>
      <c r="C38" s="23"/>
      <c r="D38" s="23"/>
      <c r="E38" s="23"/>
      <c r="F38" s="23"/>
    </row>
    <row r="39" spans="1:6" ht="24.95">
      <c r="A39" s="23"/>
      <c r="B39" s="23"/>
      <c r="C39" s="23"/>
      <c r="D39" s="23"/>
      <c r="E39" s="23"/>
      <c r="F39" s="23"/>
    </row>
    <row r="40" spans="1:6" ht="24.95">
      <c r="A40" s="23"/>
      <c r="B40" s="23"/>
      <c r="C40" s="23"/>
      <c r="D40" s="23"/>
      <c r="E40" s="23"/>
      <c r="F40" s="23"/>
    </row>
    <row r="41" spans="1:6" ht="24.95">
      <c r="A41" s="23"/>
      <c r="B41" s="23"/>
      <c r="C41" s="23"/>
      <c r="D41" s="23"/>
      <c r="E41" s="23"/>
      <c r="F41" s="23"/>
    </row>
    <row r="42" spans="1:6" ht="24.95">
      <c r="A42" s="23"/>
      <c r="B42" s="23"/>
      <c r="C42" s="23"/>
      <c r="D42" s="23"/>
      <c r="E42" s="23"/>
      <c r="F42" s="23"/>
    </row>
    <row r="43" spans="1:6" ht="24.95">
      <c r="A43" s="23"/>
      <c r="B43" s="23"/>
      <c r="C43" s="23"/>
      <c r="D43" s="23"/>
      <c r="E43" s="23"/>
      <c r="F43" s="23"/>
    </row>
    <row r="44" spans="1:6" ht="24.95">
      <c r="A44" s="23"/>
      <c r="B44" s="23"/>
      <c r="C44" s="23"/>
      <c r="D44" s="23"/>
      <c r="E44" s="23"/>
      <c r="F44" s="23"/>
    </row>
    <row r="45" spans="1:6" ht="24.95">
      <c r="A45" s="23"/>
      <c r="B45" s="23"/>
      <c r="C45" s="23" t="s">
        <v>46</v>
      </c>
      <c r="D45" s="23"/>
      <c r="E45" s="52">
        <v>4880</v>
      </c>
      <c r="F45" s="52" t="s">
        <v>47</v>
      </c>
    </row>
    <row r="46" spans="1:6" ht="24.95">
      <c r="A46" s="23"/>
      <c r="B46" s="23"/>
      <c r="C46" s="23" t="s">
        <v>48</v>
      </c>
      <c r="D46" s="23"/>
      <c r="E46" s="52">
        <v>1</v>
      </c>
      <c r="F46" s="52" t="s">
        <v>49</v>
      </c>
    </row>
    <row r="47" spans="1:6" ht="24.95">
      <c r="A47" s="23"/>
      <c r="B47" s="23"/>
      <c r="C47" s="23" t="s">
        <v>50</v>
      </c>
      <c r="D47" s="23"/>
      <c r="E47" s="52">
        <v>80</v>
      </c>
      <c r="F47" s="52" t="s">
        <v>51</v>
      </c>
    </row>
    <row r="48" spans="1:6" ht="24.95">
      <c r="A48" s="23"/>
      <c r="B48" s="23"/>
      <c r="C48" s="23" t="s">
        <v>52</v>
      </c>
      <c r="D48" s="23"/>
      <c r="E48" s="52">
        <v>4801</v>
      </c>
      <c r="F48" s="52" t="s">
        <v>53</v>
      </c>
    </row>
    <row r="49" spans="1:6" ht="24.95">
      <c r="A49" s="23"/>
      <c r="B49" s="23"/>
      <c r="C49" s="23"/>
      <c r="D49" s="23"/>
      <c r="E49" s="52"/>
      <c r="F49" s="52"/>
    </row>
    <row r="50" spans="1:6" ht="24.95">
      <c r="A50" s="23"/>
      <c r="B50" s="23"/>
      <c r="C50" s="23"/>
      <c r="D50" s="23"/>
      <c r="E50" s="52"/>
      <c r="F50" s="52"/>
    </row>
    <row r="51" spans="1:6" ht="24.95">
      <c r="A51" s="23"/>
      <c r="B51" s="23"/>
      <c r="C51" s="23"/>
      <c r="D51" s="23"/>
      <c r="E51" s="23"/>
      <c r="F51" s="23"/>
    </row>
    <row r="52" spans="1:6" ht="24.95">
      <c r="A52" s="23"/>
      <c r="B52" s="23"/>
      <c r="C52" s="23"/>
      <c r="D52" s="23"/>
      <c r="E52" s="23"/>
      <c r="F52" s="23"/>
    </row>
    <row r="53" spans="1:6" ht="24.95">
      <c r="A53" s="23"/>
      <c r="B53" s="23"/>
      <c r="C53" s="23"/>
      <c r="D53" s="23"/>
      <c r="E53" s="23"/>
      <c r="F53" s="23"/>
    </row>
    <row r="54" spans="1:6" ht="24.95">
      <c r="A54" s="23"/>
      <c r="B54" s="23"/>
      <c r="C54" s="23"/>
      <c r="D54" s="23"/>
      <c r="E54" s="23"/>
      <c r="F54" s="23"/>
    </row>
    <row r="55" spans="1:6" ht="24.95">
      <c r="A55" s="23"/>
      <c r="B55" s="23"/>
      <c r="C55" s="23"/>
      <c r="D55" s="23"/>
      <c r="E55" s="23"/>
      <c r="F55" s="23"/>
    </row>
    <row r="56" spans="1:6" ht="24.95">
      <c r="A56" s="23"/>
      <c r="B56" s="23"/>
      <c r="C56" s="23"/>
      <c r="D56" s="23"/>
      <c r="E56" s="23"/>
      <c r="F56" s="23"/>
    </row>
    <row r="57" spans="1:6" ht="24.95">
      <c r="A57" s="23"/>
      <c r="B57" s="23"/>
      <c r="C57" s="23"/>
      <c r="D57" s="23"/>
      <c r="E57" s="23"/>
      <c r="F57" s="23"/>
    </row>
    <row r="58" spans="1:6" ht="24.95">
      <c r="A58" s="23"/>
      <c r="B58" s="23"/>
      <c r="C58" s="23"/>
      <c r="D58" s="23"/>
      <c r="E58" s="23"/>
      <c r="F58" s="23"/>
    </row>
    <row r="59" spans="1:6" ht="24.95">
      <c r="A59" s="23"/>
      <c r="B59" s="23"/>
      <c r="C59" s="23"/>
      <c r="D59" s="23"/>
      <c r="E59" s="23"/>
      <c r="F59" s="23"/>
    </row>
    <row r="60" spans="1:6" ht="24.95">
      <c r="A60" s="23"/>
      <c r="B60" s="23"/>
      <c r="C60" s="23"/>
      <c r="D60" s="23"/>
      <c r="E60" s="23"/>
      <c r="F60" s="23"/>
    </row>
    <row r="61" spans="1:6" ht="24.95">
      <c r="A61" s="23"/>
      <c r="B61" s="23"/>
      <c r="C61" s="23"/>
      <c r="D61" s="23"/>
      <c r="E61" s="23"/>
      <c r="F61" s="23"/>
    </row>
    <row r="62" spans="1:6" ht="24.95">
      <c r="A62" s="23"/>
      <c r="B62" s="23"/>
      <c r="C62" s="23"/>
      <c r="D62" s="23"/>
      <c r="E62" s="23"/>
      <c r="F62" s="23"/>
    </row>
    <row r="63" spans="1:6" ht="24.95">
      <c r="A63" s="23"/>
      <c r="B63" s="23"/>
      <c r="C63" s="23"/>
      <c r="D63" s="23"/>
      <c r="E63" s="23"/>
      <c r="F63" s="23"/>
    </row>
    <row r="64" spans="1:6" ht="24.95">
      <c r="A64" s="23"/>
      <c r="B64" s="23"/>
      <c r="C64" s="23"/>
      <c r="D64" s="23"/>
      <c r="E64" s="23"/>
      <c r="F64" s="23"/>
    </row>
    <row r="65" spans="1:6" ht="24.95">
      <c r="A65" s="23"/>
      <c r="B65" s="23"/>
      <c r="C65" s="23"/>
      <c r="D65" s="23"/>
      <c r="E65" s="23"/>
      <c r="F65" s="23"/>
    </row>
    <row r="66" spans="1:6" ht="24.95">
      <c r="A66" s="23"/>
      <c r="B66" s="23"/>
      <c r="C66" s="23"/>
      <c r="D66" s="23"/>
      <c r="E66" s="23"/>
      <c r="F66" s="23"/>
    </row>
    <row r="67" spans="1:6" ht="24.95">
      <c r="A67" s="23"/>
      <c r="B67" s="23"/>
      <c r="C67" s="23"/>
      <c r="D67" s="23"/>
      <c r="E67" s="23"/>
      <c r="F67" s="23"/>
    </row>
    <row r="68" spans="1:6" ht="24.95">
      <c r="A68" s="23"/>
      <c r="B68" s="23"/>
      <c r="C68" s="23"/>
      <c r="D68" s="23"/>
      <c r="E68" s="23"/>
      <c r="F68" s="23"/>
    </row>
    <row r="69" spans="1:6" ht="24.95">
      <c r="A69" s="23"/>
      <c r="B69" s="23"/>
      <c r="C69" s="23"/>
      <c r="D69" s="23"/>
      <c r="E69" s="23"/>
      <c r="F69" s="23"/>
    </row>
    <row r="70" spans="1:6" ht="24.95">
      <c r="A70" s="23"/>
      <c r="B70" s="23"/>
      <c r="C70" s="23"/>
      <c r="D70" s="23"/>
      <c r="E70" s="23"/>
      <c r="F70" s="23"/>
    </row>
    <row r="71" spans="1:6" ht="24.95">
      <c r="A71" s="23"/>
      <c r="B71" s="23"/>
      <c r="C71" s="23"/>
      <c r="D71" s="23"/>
      <c r="E71" s="23"/>
      <c r="F71" s="23"/>
    </row>
    <row r="72" spans="1:6" ht="24.95">
      <c r="A72" s="23"/>
      <c r="B72" s="23"/>
      <c r="C72" s="23"/>
      <c r="D72" s="23"/>
      <c r="E72" s="23"/>
      <c r="F72" s="23"/>
    </row>
    <row r="73" spans="1:6" ht="24.95">
      <c r="A73" s="23"/>
      <c r="B73" s="23"/>
      <c r="C73" s="23"/>
      <c r="D73" s="23"/>
      <c r="E73" s="23"/>
      <c r="F73" s="23"/>
    </row>
    <row r="74" spans="1:6" ht="24.95">
      <c r="A74" s="23"/>
      <c r="B74" s="23"/>
      <c r="C74" s="23"/>
      <c r="D74" s="23"/>
      <c r="E74" s="23"/>
      <c r="F74" s="23"/>
    </row>
    <row r="75" spans="1:6" ht="24.95">
      <c r="A75" s="23"/>
      <c r="B75" s="23"/>
      <c r="C75" s="23"/>
      <c r="D75" s="23"/>
      <c r="E75" s="23"/>
      <c r="F75" s="23"/>
    </row>
    <row r="76" spans="1:6" ht="24.95">
      <c r="A76" s="23"/>
      <c r="B76" s="23"/>
      <c r="C76" s="23"/>
      <c r="D76" s="23"/>
      <c r="E76" s="23"/>
      <c r="F76" s="23"/>
    </row>
    <row r="77" spans="1:6" ht="24.95">
      <c r="A77" s="23"/>
      <c r="B77" s="23"/>
      <c r="C77" s="23"/>
      <c r="D77" s="23"/>
      <c r="E77" s="23"/>
      <c r="F77" s="23"/>
    </row>
    <row r="78" spans="1:6" ht="24.95">
      <c r="A78" s="23"/>
      <c r="B78" s="23"/>
      <c r="C78" s="23"/>
      <c r="D78" s="23"/>
      <c r="E78" s="23"/>
      <c r="F78" s="23"/>
    </row>
    <row r="79" spans="1:6" ht="24.95">
      <c r="A79" s="23"/>
      <c r="B79" s="23"/>
      <c r="C79" s="23"/>
      <c r="D79" s="23"/>
      <c r="E79" s="23"/>
      <c r="F79" s="23"/>
    </row>
    <row r="80" spans="1:6" ht="24.95">
      <c r="A80" s="23"/>
      <c r="B80" s="23"/>
      <c r="C80" s="23"/>
      <c r="D80" s="23"/>
      <c r="E80" s="23"/>
      <c r="F80" s="23"/>
    </row>
    <row r="81" spans="1:6" ht="24.95">
      <c r="A81" s="23"/>
      <c r="B81" s="23"/>
      <c r="C81" s="23"/>
      <c r="D81" s="23"/>
      <c r="E81" s="23"/>
      <c r="F81" s="23"/>
    </row>
    <row r="82" spans="1:6" ht="24.95">
      <c r="A82" s="23"/>
      <c r="B82" s="23"/>
      <c r="C82" s="23"/>
      <c r="D82" s="23"/>
      <c r="E82" s="23"/>
      <c r="F82" s="23"/>
    </row>
    <row r="83" spans="1:6" ht="24.95">
      <c r="A83" s="23"/>
      <c r="B83" s="23"/>
      <c r="C83" s="23"/>
      <c r="D83" s="23"/>
      <c r="E83" s="23"/>
      <c r="F83" s="23"/>
    </row>
    <row r="84" spans="1:6" ht="24.95">
      <c r="A84" s="23"/>
      <c r="B84" s="23"/>
      <c r="C84" s="23"/>
      <c r="D84" s="23"/>
      <c r="E84" s="23"/>
      <c r="F84" s="23"/>
    </row>
    <row r="85" spans="1:6" ht="24.95">
      <c r="A85" s="23"/>
      <c r="B85" s="23"/>
      <c r="C85" s="23"/>
      <c r="D85" s="23"/>
      <c r="E85" s="23"/>
      <c r="F85" s="23"/>
    </row>
    <row r="86" spans="1:6" ht="24.95">
      <c r="A86" s="23"/>
      <c r="B86" s="23"/>
      <c r="C86" s="23"/>
      <c r="D86" s="23"/>
      <c r="E86" s="23"/>
      <c r="F86" s="23"/>
    </row>
    <row r="87" spans="1:6" ht="24.95">
      <c r="A87" s="23"/>
      <c r="B87" s="23"/>
      <c r="C87" s="23"/>
      <c r="D87" s="23"/>
      <c r="E87" s="23"/>
      <c r="F87" s="23"/>
    </row>
    <row r="88" spans="1:6" ht="24.95">
      <c r="A88" s="23"/>
      <c r="B88" s="23"/>
      <c r="C88" s="23"/>
      <c r="D88" s="23"/>
      <c r="E88" s="23"/>
      <c r="F88" s="23"/>
    </row>
    <row r="89" spans="1:6" ht="24.95">
      <c r="A89" s="23"/>
      <c r="B89" s="23"/>
      <c r="C89" s="23"/>
      <c r="D89" s="23"/>
      <c r="E89" s="23"/>
      <c r="F89" s="23"/>
    </row>
    <row r="90" spans="1:6" ht="24.95">
      <c r="A90" s="23"/>
      <c r="B90" s="23"/>
      <c r="C90" s="23"/>
      <c r="D90" s="23"/>
      <c r="E90" s="23"/>
      <c r="F90" s="23"/>
    </row>
    <row r="91" spans="1:6" ht="24.95">
      <c r="A91" s="23"/>
      <c r="B91" s="23"/>
      <c r="C91" s="23"/>
      <c r="D91" s="23"/>
      <c r="E91" s="23"/>
      <c r="F91" s="23"/>
    </row>
    <row r="92" spans="1:6" ht="24.95">
      <c r="A92" s="23"/>
      <c r="B92" s="23"/>
      <c r="C92" s="23"/>
      <c r="D92" s="23"/>
      <c r="E92" s="23"/>
      <c r="F92" s="23"/>
    </row>
    <row r="93" spans="1:6" ht="24.95">
      <c r="A93" s="23"/>
      <c r="B93" s="23"/>
      <c r="C93" s="23"/>
      <c r="D93" s="23"/>
      <c r="E93" s="23"/>
      <c r="F93" s="23"/>
    </row>
    <row r="94" spans="1:6" ht="24.95">
      <c r="A94" s="23"/>
      <c r="B94" s="23"/>
      <c r="C94" s="23"/>
      <c r="D94" s="23"/>
      <c r="E94" s="23"/>
      <c r="F94" s="23"/>
    </row>
    <row r="95" spans="1:6" ht="24.95">
      <c r="A95" s="23"/>
      <c r="B95" s="23"/>
      <c r="C95" s="23"/>
      <c r="D95" s="23"/>
      <c r="E95" s="23"/>
      <c r="F95" s="23"/>
    </row>
    <row r="96" spans="1:6" ht="24.95">
      <c r="A96" s="23"/>
      <c r="B96" s="23"/>
      <c r="C96" s="23"/>
      <c r="D96" s="23"/>
      <c r="E96" s="23"/>
      <c r="F96" s="23"/>
    </row>
    <row r="97" spans="1:6" ht="24.95">
      <c r="A97" s="23"/>
      <c r="B97" s="23"/>
      <c r="C97" s="23"/>
      <c r="D97" s="23"/>
      <c r="E97" s="23"/>
      <c r="F97" s="23"/>
    </row>
    <row r="98" spans="1:6" ht="24.95">
      <c r="A98" s="23"/>
      <c r="B98" s="23"/>
      <c r="C98" s="23"/>
      <c r="D98" s="23"/>
      <c r="E98" s="23"/>
      <c r="F98" s="23"/>
    </row>
    <row r="99" spans="1:6" ht="24.95">
      <c r="A99" s="23"/>
      <c r="B99" s="23"/>
      <c r="C99" s="23"/>
      <c r="D99" s="23"/>
      <c r="E99" s="23"/>
      <c r="F99" s="23"/>
    </row>
    <row r="100" spans="1:6" ht="24.95">
      <c r="A100" s="23"/>
      <c r="B100" s="23"/>
      <c r="C100" s="23"/>
      <c r="D100" s="23"/>
      <c r="E100" s="23"/>
      <c r="F100" s="23"/>
    </row>
    <row r="101" spans="1:6" ht="24.95">
      <c r="A101" s="23"/>
      <c r="B101" s="23"/>
      <c r="C101" s="23"/>
      <c r="D101" s="23"/>
      <c r="E101" s="23"/>
      <c r="F101" s="23"/>
    </row>
    <row r="102" spans="1:6" ht="24.95">
      <c r="A102" s="23"/>
      <c r="B102" s="23"/>
      <c r="C102" s="23"/>
      <c r="D102" s="23"/>
      <c r="E102" s="23"/>
      <c r="F102" s="23"/>
    </row>
    <row r="103" spans="1:6" ht="24.95">
      <c r="A103" s="23"/>
      <c r="B103" s="23"/>
      <c r="C103" s="23"/>
      <c r="D103" s="23"/>
      <c r="E103" s="23"/>
      <c r="F103" s="23"/>
    </row>
    <row r="104" spans="1:6" ht="24.95">
      <c r="A104" s="23"/>
      <c r="B104" s="23"/>
      <c r="C104" s="23"/>
      <c r="D104" s="23"/>
      <c r="E104" s="23"/>
      <c r="F104" s="23"/>
    </row>
    <row r="105" spans="1:6" ht="24.95">
      <c r="A105" s="23"/>
      <c r="B105" s="23"/>
      <c r="C105" s="23"/>
      <c r="D105" s="23"/>
      <c r="E105" s="23"/>
      <c r="F105" s="23"/>
    </row>
    <row r="106" spans="1:6" ht="24.95">
      <c r="A106" s="23"/>
      <c r="B106" s="23"/>
      <c r="C106" s="23"/>
      <c r="D106" s="23"/>
      <c r="E106" s="23"/>
      <c r="F106" s="23"/>
    </row>
    <row r="107" spans="1:6" ht="24.95">
      <c r="A107" s="23"/>
      <c r="B107" s="23"/>
      <c r="C107" s="23"/>
      <c r="D107" s="23"/>
      <c r="E107" s="23"/>
      <c r="F107" s="23"/>
    </row>
    <row r="108" spans="1:6" ht="24.95">
      <c r="A108" s="23"/>
      <c r="B108" s="23"/>
      <c r="C108" s="23"/>
      <c r="D108" s="23"/>
      <c r="E108" s="23"/>
      <c r="F108" s="23"/>
    </row>
    <row r="109" spans="1:6" ht="24.95">
      <c r="A109" s="23"/>
      <c r="B109" s="23"/>
      <c r="C109" s="23"/>
      <c r="D109" s="23"/>
      <c r="E109" s="23"/>
      <c r="F109" s="23"/>
    </row>
    <row r="110" spans="1:6" ht="24.95">
      <c r="A110" s="23"/>
      <c r="B110" s="23"/>
      <c r="C110" s="23"/>
      <c r="D110" s="23"/>
      <c r="E110" s="23"/>
      <c r="F110" s="23"/>
    </row>
    <row r="111" spans="1:6" ht="24.95">
      <c r="A111" s="23"/>
      <c r="B111" s="23"/>
      <c r="C111" s="23"/>
      <c r="D111" s="23"/>
      <c r="E111" s="23"/>
      <c r="F111" s="23"/>
    </row>
    <row r="112" spans="1:6" ht="24.95">
      <c r="A112" s="23"/>
      <c r="B112" s="23"/>
      <c r="C112" s="23"/>
      <c r="D112" s="23"/>
      <c r="E112" s="23"/>
      <c r="F112" s="23"/>
    </row>
    <row r="113" spans="1:6" ht="24.95">
      <c r="A113" s="23"/>
      <c r="B113" s="23"/>
      <c r="C113" s="23"/>
      <c r="D113" s="23"/>
      <c r="E113" s="23"/>
      <c r="F113" s="23"/>
    </row>
    <row r="114" spans="1:6" ht="24.95">
      <c r="A114" s="23"/>
      <c r="B114" s="23"/>
      <c r="C114" s="23"/>
      <c r="D114" s="23"/>
      <c r="E114" s="23"/>
      <c r="F114" s="23"/>
    </row>
    <row r="115" spans="1:6" ht="24.95">
      <c r="A115" s="23"/>
      <c r="B115" s="23"/>
      <c r="C115" s="23"/>
      <c r="D115" s="23"/>
      <c r="E115" s="23"/>
      <c r="F115" s="23"/>
    </row>
    <row r="116" spans="1:6" ht="24.95">
      <c r="A116" s="23"/>
      <c r="B116" s="23"/>
      <c r="C116" s="23"/>
      <c r="D116" s="23"/>
      <c r="E116" s="23"/>
      <c r="F116" s="23"/>
    </row>
    <row r="117" spans="1:6" ht="24.95">
      <c r="A117" s="23"/>
      <c r="B117" s="23"/>
      <c r="C117" s="23"/>
      <c r="D117" s="23"/>
      <c r="E117" s="23"/>
      <c r="F117" s="23"/>
    </row>
    <row r="118" spans="1:6" ht="24.95">
      <c r="A118" s="23"/>
      <c r="B118" s="23"/>
      <c r="C118" s="23"/>
      <c r="D118" s="23"/>
      <c r="E118" s="23"/>
      <c r="F118" s="23"/>
    </row>
    <row r="119" spans="1:6" ht="24.95">
      <c r="A119" s="23"/>
      <c r="B119" s="23"/>
      <c r="C119" s="23"/>
      <c r="D119" s="23"/>
      <c r="E119" s="23"/>
      <c r="F119" s="23"/>
    </row>
    <row r="120" spans="1:6" ht="24.95">
      <c r="A120" s="23"/>
      <c r="B120" s="23"/>
      <c r="C120" s="23"/>
      <c r="D120" s="23"/>
      <c r="E120" s="23"/>
      <c r="F120" s="23"/>
    </row>
    <row r="121" spans="1:6" ht="24.95">
      <c r="A121" s="23"/>
      <c r="B121" s="23"/>
      <c r="C121" s="23"/>
      <c r="D121" s="23"/>
      <c r="E121" s="23"/>
      <c r="F121" s="23"/>
    </row>
    <row r="122" spans="1:6" ht="24.95">
      <c r="A122" s="23"/>
      <c r="B122" s="23"/>
      <c r="C122" s="23"/>
      <c r="D122" s="23"/>
      <c r="E122" s="23"/>
      <c r="F122" s="23"/>
    </row>
    <row r="123" spans="1:6" ht="24.95">
      <c r="A123" s="23"/>
      <c r="B123" s="23"/>
      <c r="C123" s="23"/>
      <c r="D123" s="23"/>
      <c r="E123" s="23"/>
      <c r="F123" s="23"/>
    </row>
    <row r="124" spans="1:6" ht="24.95">
      <c r="A124" s="23"/>
      <c r="B124" s="23"/>
      <c r="C124" s="23"/>
      <c r="D124" s="23"/>
      <c r="E124" s="23"/>
      <c r="F124" s="23"/>
    </row>
    <row r="125" spans="1:6" ht="24.95">
      <c r="A125" s="23"/>
      <c r="B125" s="23"/>
      <c r="C125" s="23"/>
      <c r="D125" s="23"/>
      <c r="E125" s="23"/>
      <c r="F125" s="23"/>
    </row>
    <row r="126" spans="1:6" ht="24.95">
      <c r="A126" s="23"/>
      <c r="B126" s="23"/>
      <c r="C126" s="23"/>
      <c r="D126" s="23"/>
      <c r="E126" s="23"/>
      <c r="F126" s="23"/>
    </row>
    <row r="127" spans="1:6" ht="24.95">
      <c r="A127" s="23"/>
      <c r="B127" s="23"/>
      <c r="C127" s="23"/>
      <c r="D127" s="23"/>
      <c r="E127" s="23"/>
      <c r="F127" s="23"/>
    </row>
    <row r="128" spans="1:6" ht="24.95">
      <c r="A128" s="23"/>
      <c r="B128" s="23"/>
      <c r="C128" s="23"/>
      <c r="D128" s="23"/>
      <c r="E128" s="23"/>
      <c r="F128" s="23"/>
    </row>
    <row r="129" spans="1:6" ht="24.95">
      <c r="A129" s="23"/>
      <c r="B129" s="23"/>
      <c r="C129" s="23"/>
      <c r="D129" s="23"/>
      <c r="E129" s="23"/>
      <c r="F129" s="23"/>
    </row>
    <row r="130" spans="1:6" ht="24.95">
      <c r="A130" s="23"/>
      <c r="B130" s="23"/>
      <c r="C130" s="23"/>
      <c r="D130" s="23"/>
      <c r="E130" s="23"/>
      <c r="F130" s="23"/>
    </row>
    <row r="131" spans="1:6" ht="24.95">
      <c r="A131" s="23"/>
      <c r="B131" s="23"/>
      <c r="C131" s="23"/>
      <c r="D131" s="23"/>
      <c r="E131" s="23"/>
      <c r="F131" s="23"/>
    </row>
    <row r="132" spans="1:6" ht="24.95">
      <c r="A132" s="23"/>
      <c r="B132" s="23"/>
      <c r="C132" s="23"/>
      <c r="D132" s="23"/>
      <c r="E132" s="23"/>
      <c r="F132" s="23"/>
    </row>
    <row r="133" spans="1:6" ht="24.95">
      <c r="A133" s="23"/>
      <c r="B133" s="23"/>
      <c r="C133" s="23"/>
      <c r="D133" s="23"/>
      <c r="E133" s="23"/>
      <c r="F133" s="23"/>
    </row>
    <row r="134" spans="1:6" ht="24.95">
      <c r="A134" s="23"/>
      <c r="B134" s="23"/>
      <c r="C134" s="23"/>
      <c r="D134" s="23"/>
      <c r="E134" s="23"/>
      <c r="F134" s="23"/>
    </row>
    <row r="135" spans="1:6" ht="24.95">
      <c r="A135" s="23"/>
      <c r="B135" s="23"/>
      <c r="C135" s="23"/>
      <c r="D135" s="23"/>
      <c r="E135" s="23"/>
      <c r="F135" s="23"/>
    </row>
    <row r="136" spans="1:6" ht="24.95">
      <c r="A136" s="23"/>
      <c r="B136" s="23"/>
      <c r="C136" s="23"/>
      <c r="D136" s="23"/>
      <c r="E136" s="23"/>
      <c r="F136" s="23"/>
    </row>
    <row r="137" spans="1:6" ht="24.95">
      <c r="A137" s="23"/>
      <c r="B137" s="23"/>
      <c r="C137" s="23"/>
      <c r="D137" s="23"/>
      <c r="E137" s="23"/>
      <c r="F137" s="23"/>
    </row>
    <row r="138" spans="1:6" ht="24.95">
      <c r="A138" s="23"/>
      <c r="B138" s="23"/>
      <c r="C138" s="23"/>
      <c r="D138" s="23"/>
      <c r="E138" s="23"/>
      <c r="F138" s="23"/>
    </row>
    <row r="139" spans="1:6" ht="24.95">
      <c r="A139" s="23"/>
      <c r="B139" s="23"/>
      <c r="C139" s="23"/>
      <c r="D139" s="23"/>
      <c r="E139" s="23"/>
      <c r="F139" s="23"/>
    </row>
    <row r="140" spans="1:6" ht="24.95">
      <c r="A140" s="23"/>
      <c r="B140" s="23"/>
      <c r="C140" s="23"/>
      <c r="D140" s="23"/>
      <c r="E140" s="23"/>
      <c r="F140" s="23"/>
    </row>
    <row r="141" spans="1:6" ht="24.95">
      <c r="A141" s="23"/>
      <c r="B141" s="23"/>
      <c r="C141" s="23"/>
      <c r="D141" s="23"/>
      <c r="E141" s="23"/>
      <c r="F141" s="23"/>
    </row>
    <row r="142" spans="1:6" ht="24.95">
      <c r="A142" s="23"/>
      <c r="B142" s="23"/>
      <c r="C142" s="23"/>
      <c r="D142" s="23"/>
      <c r="E142" s="23"/>
      <c r="F142" s="23"/>
    </row>
    <row r="143" spans="1:6" ht="24.95">
      <c r="A143" s="23"/>
      <c r="B143" s="23"/>
      <c r="C143" s="23"/>
      <c r="D143" s="23"/>
      <c r="E143" s="23"/>
      <c r="F143" s="23"/>
    </row>
    <row r="144" spans="1:6" ht="24.95">
      <c r="A144" s="23"/>
      <c r="B144" s="23"/>
      <c r="C144" s="23"/>
      <c r="D144" s="23"/>
      <c r="E144" s="23"/>
      <c r="F144" s="23"/>
    </row>
    <row r="145" spans="1:6" ht="24.95">
      <c r="A145" s="23"/>
      <c r="B145" s="23"/>
      <c r="C145" s="23"/>
      <c r="D145" s="23"/>
      <c r="E145" s="23"/>
      <c r="F145" s="23"/>
    </row>
    <row r="146" spans="1:6" ht="24.95">
      <c r="A146" s="23"/>
      <c r="B146" s="23"/>
      <c r="C146" s="23"/>
      <c r="D146" s="23"/>
      <c r="E146" s="23"/>
      <c r="F146" s="23"/>
    </row>
    <row r="147" spans="1:6" ht="24.95">
      <c r="A147" s="23"/>
      <c r="B147" s="23"/>
      <c r="C147" s="23"/>
      <c r="D147" s="23"/>
      <c r="E147" s="23"/>
      <c r="F147" s="23"/>
    </row>
    <row r="148" spans="1:6" ht="24.95">
      <c r="A148" s="23"/>
      <c r="B148" s="23"/>
      <c r="C148" s="23"/>
      <c r="D148" s="23"/>
      <c r="E148" s="23"/>
      <c r="F148" s="23"/>
    </row>
    <row r="149" spans="1:6" ht="24.95">
      <c r="A149" s="23"/>
      <c r="B149" s="23"/>
      <c r="C149" s="23"/>
      <c r="D149" s="23"/>
      <c r="E149" s="23"/>
      <c r="F149" s="23"/>
    </row>
    <row r="150" spans="1:6" ht="24.95">
      <c r="A150" s="23"/>
      <c r="B150" s="23"/>
      <c r="C150" s="23"/>
      <c r="D150" s="23"/>
      <c r="E150" s="23"/>
      <c r="F150" s="23"/>
    </row>
    <row r="151" spans="1:6" ht="24.95">
      <c r="A151" s="23"/>
      <c r="B151" s="23"/>
      <c r="C151" s="23"/>
      <c r="D151" s="23"/>
      <c r="E151" s="23"/>
      <c r="F151" s="23"/>
    </row>
    <row r="152" spans="1:6" ht="24.95">
      <c r="A152" s="23"/>
      <c r="B152" s="23"/>
      <c r="C152" s="23"/>
      <c r="D152" s="23"/>
      <c r="E152" s="23"/>
      <c r="F152" s="23"/>
    </row>
    <row r="153" spans="1:6" ht="24.95">
      <c r="A153" s="23"/>
      <c r="B153" s="23"/>
      <c r="C153" s="23"/>
      <c r="D153" s="23"/>
      <c r="E153" s="23"/>
      <c r="F153" s="23"/>
    </row>
    <row r="154" spans="1:6" ht="24.95">
      <c r="A154" s="23"/>
      <c r="B154" s="23"/>
      <c r="C154" s="23"/>
      <c r="D154" s="23"/>
      <c r="E154" s="23"/>
      <c r="F154" s="23"/>
    </row>
    <row r="155" spans="1:6" ht="24.95">
      <c r="A155" s="23"/>
      <c r="B155" s="23"/>
      <c r="C155" s="23"/>
      <c r="D155" s="23"/>
      <c r="E155" s="23"/>
      <c r="F155" s="23"/>
    </row>
    <row r="156" spans="1:6" ht="24.95">
      <c r="A156" s="23"/>
      <c r="B156" s="23"/>
      <c r="C156" s="23"/>
      <c r="D156" s="23"/>
      <c r="E156" s="23"/>
      <c r="F156" s="23"/>
    </row>
    <row r="157" spans="1:6" ht="24.95">
      <c r="A157" s="23"/>
      <c r="B157" s="23"/>
      <c r="C157" s="23"/>
      <c r="D157" s="23"/>
      <c r="E157" s="23"/>
      <c r="F157" s="23"/>
    </row>
    <row r="158" spans="1:6" ht="24.95">
      <c r="A158" s="23"/>
      <c r="B158" s="23"/>
      <c r="C158" s="23"/>
      <c r="D158" s="23"/>
      <c r="E158" s="23"/>
      <c r="F158" s="23"/>
    </row>
    <row r="159" spans="1:6" ht="24.95">
      <c r="A159" s="23"/>
      <c r="B159" s="23"/>
      <c r="C159" s="23"/>
      <c r="D159" s="23"/>
      <c r="E159" s="23"/>
      <c r="F159" s="23"/>
    </row>
    <row r="160" spans="1:6" ht="24.95">
      <c r="A160" s="23"/>
      <c r="B160" s="23"/>
      <c r="C160" s="23"/>
      <c r="D160" s="23"/>
      <c r="E160" s="23"/>
      <c r="F160" s="23"/>
    </row>
    <row r="161" spans="1:6" ht="24.95">
      <c r="A161" s="23"/>
      <c r="B161" s="23"/>
      <c r="C161" s="23"/>
      <c r="D161" s="23"/>
      <c r="E161" s="23"/>
      <c r="F161" s="23"/>
    </row>
    <row r="162" spans="1:6" ht="24.95">
      <c r="A162" s="23"/>
      <c r="B162" s="23"/>
      <c r="C162" s="23"/>
      <c r="D162" s="23"/>
      <c r="E162" s="23"/>
      <c r="F162" s="23"/>
    </row>
    <row r="163" spans="1:6" ht="24.95">
      <c r="A163" s="23"/>
      <c r="B163" s="23"/>
      <c r="C163" s="23"/>
      <c r="D163" s="23"/>
      <c r="E163" s="23"/>
      <c r="F163" s="23"/>
    </row>
    <row r="164" spans="1:6" ht="24.95">
      <c r="A164" s="23"/>
      <c r="B164" s="23"/>
      <c r="C164" s="23"/>
      <c r="D164" s="23"/>
      <c r="E164" s="23"/>
      <c r="F164" s="23"/>
    </row>
    <row r="165" spans="1:6" ht="24.95">
      <c r="A165" s="23"/>
      <c r="B165" s="23"/>
      <c r="C165" s="23"/>
      <c r="D165" s="23"/>
      <c r="E165" s="23"/>
      <c r="F165" s="23"/>
    </row>
    <row r="166" spans="1:6" ht="24.95">
      <c r="A166" s="23"/>
      <c r="B166" s="23"/>
      <c r="C166" s="23"/>
      <c r="D166" s="23"/>
      <c r="E166" s="23"/>
      <c r="F166" s="23"/>
    </row>
    <row r="167" spans="1:6" ht="24.95">
      <c r="A167" s="23"/>
      <c r="B167" s="23"/>
      <c r="C167" s="23"/>
      <c r="D167" s="23"/>
      <c r="E167" s="23"/>
      <c r="F167" s="23"/>
    </row>
    <row r="168" spans="1:6" ht="24.95">
      <c r="A168" s="23"/>
      <c r="B168" s="23"/>
      <c r="C168" s="23"/>
      <c r="D168" s="23"/>
      <c r="E168" s="23"/>
      <c r="F168" s="23"/>
    </row>
    <row r="169" spans="1:6" ht="24.95">
      <c r="A169" s="23"/>
      <c r="B169" s="23"/>
      <c r="C169" s="23"/>
      <c r="D169" s="23"/>
      <c r="E169" s="23"/>
      <c r="F169" s="23"/>
    </row>
    <row r="170" spans="1:6" ht="24.95">
      <c r="A170" s="23"/>
      <c r="B170" s="23"/>
      <c r="C170" s="23"/>
      <c r="D170" s="23"/>
      <c r="E170" s="23"/>
      <c r="F170" s="23"/>
    </row>
    <row r="171" spans="1:6" ht="24.95">
      <c r="A171" s="23"/>
      <c r="B171" s="23"/>
      <c r="C171" s="23"/>
      <c r="D171" s="23"/>
      <c r="E171" s="23"/>
      <c r="F171" s="23"/>
    </row>
    <row r="172" spans="1:6" ht="24.95">
      <c r="A172" s="23"/>
      <c r="B172" s="23"/>
      <c r="C172" s="23"/>
      <c r="D172" s="23"/>
      <c r="E172" s="23"/>
      <c r="F172" s="23"/>
    </row>
    <row r="173" spans="1:6" ht="24.95">
      <c r="A173" s="23"/>
      <c r="B173" s="23"/>
      <c r="C173" s="23"/>
      <c r="D173" s="23"/>
      <c r="E173" s="23"/>
      <c r="F173" s="23"/>
    </row>
    <row r="174" spans="1:6" ht="24.95">
      <c r="A174" s="23"/>
      <c r="B174" s="23"/>
      <c r="C174" s="23"/>
      <c r="D174" s="23"/>
      <c r="E174" s="23"/>
      <c r="F174" s="23"/>
    </row>
    <row r="175" spans="1:6" ht="24.95">
      <c r="A175" s="23"/>
      <c r="B175" s="23"/>
      <c r="C175" s="23"/>
      <c r="D175" s="23"/>
      <c r="E175" s="23"/>
      <c r="F175" s="23"/>
    </row>
    <row r="176" spans="1:6" ht="24.95">
      <c r="A176" s="23"/>
      <c r="B176" s="23"/>
      <c r="C176" s="23"/>
      <c r="D176" s="23"/>
      <c r="E176" s="23"/>
      <c r="F176" s="23"/>
    </row>
    <row r="177" spans="1:6" ht="24.95">
      <c r="A177" s="23"/>
      <c r="B177" s="23"/>
      <c r="C177" s="23"/>
      <c r="D177" s="23"/>
      <c r="E177" s="23"/>
      <c r="F177" s="23"/>
    </row>
    <row r="178" spans="1:6" ht="24.95">
      <c r="A178" s="23"/>
      <c r="B178" s="23"/>
      <c r="C178" s="23"/>
      <c r="D178" s="23"/>
      <c r="E178" s="23"/>
      <c r="F178" s="23"/>
    </row>
    <row r="179" spans="1:6" ht="24.95">
      <c r="A179" s="23"/>
      <c r="B179" s="23"/>
      <c r="C179" s="23"/>
      <c r="D179" s="23"/>
      <c r="E179" s="23"/>
      <c r="F179" s="23"/>
    </row>
    <row r="180" spans="1:6" ht="24.95">
      <c r="A180" s="23"/>
      <c r="B180" s="23"/>
      <c r="C180" s="23"/>
      <c r="D180" s="23"/>
      <c r="E180" s="23"/>
      <c r="F180" s="23"/>
    </row>
    <row r="181" spans="1:6" ht="24.95">
      <c r="A181" s="23"/>
      <c r="B181" s="23"/>
      <c r="C181" s="23"/>
      <c r="D181" s="23"/>
      <c r="E181" s="23"/>
      <c r="F181" s="23"/>
    </row>
    <row r="182" spans="1:6" ht="24.95">
      <c r="A182" s="23"/>
      <c r="B182" s="23"/>
      <c r="C182" s="23"/>
      <c r="D182" s="23"/>
      <c r="E182" s="23"/>
      <c r="F182" s="23"/>
    </row>
    <row r="183" spans="1:6" ht="24.95">
      <c r="A183" s="23"/>
      <c r="B183" s="23"/>
      <c r="C183" s="23"/>
      <c r="D183" s="23"/>
      <c r="E183" s="23"/>
      <c r="F183" s="23"/>
    </row>
    <row r="184" spans="1:6" ht="24.95">
      <c r="A184" s="23"/>
      <c r="B184" s="23"/>
      <c r="C184" s="23"/>
      <c r="D184" s="23"/>
      <c r="E184" s="23"/>
      <c r="F184" s="23"/>
    </row>
    <row r="185" spans="1:6" ht="24.95">
      <c r="A185" s="23"/>
      <c r="B185" s="23"/>
      <c r="C185" s="23"/>
      <c r="D185" s="23"/>
      <c r="E185" s="23"/>
      <c r="F185" s="23"/>
    </row>
    <row r="186" spans="1:6" ht="24.95">
      <c r="A186" s="23"/>
      <c r="B186" s="23"/>
      <c r="C186" s="23"/>
      <c r="D186" s="23"/>
      <c r="E186" s="23"/>
      <c r="F186" s="23"/>
    </row>
    <row r="187" spans="1:6" ht="24.95">
      <c r="A187" s="23"/>
      <c r="B187" s="23"/>
      <c r="C187" s="23"/>
      <c r="D187" s="23"/>
      <c r="E187" s="23"/>
      <c r="F187" s="23"/>
    </row>
    <row r="188" spans="1:6" ht="24.95">
      <c r="A188" s="23"/>
      <c r="B188" s="23"/>
      <c r="C188" s="23"/>
      <c r="D188" s="23"/>
      <c r="E188" s="23"/>
      <c r="F188" s="23"/>
    </row>
    <row r="189" spans="1:6" ht="24.95">
      <c r="A189" s="23"/>
      <c r="B189" s="23"/>
      <c r="C189" s="23"/>
      <c r="D189" s="23"/>
      <c r="E189" s="23"/>
      <c r="F189" s="23"/>
    </row>
    <row r="190" spans="1:6" ht="24.95">
      <c r="A190" s="23"/>
      <c r="B190" s="23"/>
      <c r="C190" s="23"/>
      <c r="D190" s="23"/>
      <c r="E190" s="23"/>
      <c r="F190" s="23"/>
    </row>
    <row r="191" spans="1:6" ht="24.95">
      <c r="A191" s="23"/>
      <c r="B191" s="23"/>
      <c r="C191" s="23"/>
      <c r="D191" s="23"/>
      <c r="E191" s="23"/>
      <c r="F191" s="23"/>
    </row>
    <row r="192" spans="1:6" ht="24.95">
      <c r="A192" s="23"/>
      <c r="B192" s="23"/>
      <c r="C192" s="23"/>
      <c r="D192" s="23"/>
      <c r="E192" s="23"/>
      <c r="F192" s="23"/>
    </row>
    <row r="193" spans="1:6" ht="24.95">
      <c r="A193" s="23"/>
      <c r="B193" s="23"/>
      <c r="C193" s="23"/>
      <c r="D193" s="23"/>
      <c r="E193" s="23"/>
      <c r="F193" s="23"/>
    </row>
    <row r="194" spans="1:6" ht="24.95">
      <c r="A194" s="23"/>
      <c r="B194" s="23"/>
      <c r="C194" s="23"/>
      <c r="D194" s="23"/>
      <c r="E194" s="23"/>
      <c r="F194" s="23"/>
    </row>
    <row r="195" spans="1:6" ht="24.95">
      <c r="A195" s="23"/>
      <c r="B195" s="23"/>
      <c r="C195" s="23"/>
      <c r="D195" s="23"/>
      <c r="E195" s="23"/>
      <c r="F195" s="23"/>
    </row>
    <row r="196" spans="1:6" ht="24.95">
      <c r="A196" s="23"/>
      <c r="B196" s="23"/>
      <c r="C196" s="23"/>
      <c r="D196" s="23"/>
      <c r="E196" s="23"/>
      <c r="F196" s="23"/>
    </row>
    <row r="197" spans="1:6" ht="24.95">
      <c r="A197" s="23"/>
      <c r="B197" s="23"/>
      <c r="C197" s="23"/>
      <c r="D197" s="23"/>
      <c r="E197" s="23"/>
      <c r="F197" s="23"/>
    </row>
    <row r="198" spans="1:6" ht="24.95">
      <c r="A198" s="23"/>
      <c r="B198" s="23"/>
      <c r="C198" s="23"/>
      <c r="D198" s="23"/>
      <c r="E198" s="23"/>
      <c r="F198" s="23"/>
    </row>
    <row r="199" spans="1:6" ht="24.95">
      <c r="A199" s="23"/>
      <c r="B199" s="23"/>
      <c r="C199" s="23"/>
      <c r="D199" s="23"/>
      <c r="E199" s="23"/>
      <c r="F199" s="23"/>
    </row>
    <row r="200" spans="1:6" ht="24.95">
      <c r="A200" s="23"/>
      <c r="B200" s="23"/>
      <c r="C200" s="23"/>
      <c r="D200" s="23"/>
      <c r="E200" s="23"/>
      <c r="F200" s="23"/>
    </row>
    <row r="201" spans="1:6" ht="24.95">
      <c r="A201" s="23"/>
      <c r="B201" s="23"/>
      <c r="C201" s="23"/>
      <c r="D201" s="23"/>
      <c r="E201" s="23"/>
      <c r="F201" s="23"/>
    </row>
    <row r="202" spans="1:6" ht="24.95">
      <c r="A202" s="23"/>
      <c r="B202" s="23"/>
      <c r="C202" s="23"/>
      <c r="D202" s="23"/>
      <c r="E202" s="23"/>
      <c r="F202" s="23"/>
    </row>
    <row r="203" spans="1:6" ht="24.95">
      <c r="A203" s="23"/>
      <c r="B203" s="23"/>
      <c r="C203" s="23"/>
      <c r="D203" s="23"/>
      <c r="E203" s="23"/>
      <c r="F203" s="23"/>
    </row>
    <row r="204" spans="1:6" ht="24.95">
      <c r="A204" s="23"/>
      <c r="B204" s="23"/>
      <c r="C204" s="23"/>
      <c r="D204" s="23"/>
      <c r="E204" s="23"/>
      <c r="F204" s="23"/>
    </row>
    <row r="205" spans="1:6" ht="24.95">
      <c r="A205" s="23"/>
      <c r="B205" s="23"/>
      <c r="C205" s="23"/>
      <c r="D205" s="23"/>
      <c r="E205" s="23"/>
      <c r="F205" s="23"/>
    </row>
    <row r="206" spans="1:6" ht="24.95">
      <c r="A206" s="23"/>
      <c r="B206" s="23"/>
      <c r="C206" s="23"/>
      <c r="D206" s="23"/>
      <c r="E206" s="23"/>
      <c r="F206" s="23"/>
    </row>
    <row r="207" spans="1:6" ht="24.95">
      <c r="A207" s="23"/>
      <c r="B207" s="23"/>
      <c r="C207" s="23"/>
      <c r="D207" s="23"/>
      <c r="E207" s="23"/>
      <c r="F207" s="23"/>
    </row>
    <row r="208" spans="1:6" ht="24.95">
      <c r="A208" s="23"/>
      <c r="B208" s="23"/>
      <c r="C208" s="23"/>
      <c r="D208" s="23"/>
      <c r="E208" s="23"/>
      <c r="F208" s="23"/>
    </row>
  </sheetData>
  <mergeCells count="2">
    <mergeCell ref="A1:G1"/>
    <mergeCell ref="B13:G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zoomScaleNormal="100" workbookViewId="0">
      <selection activeCell="B2" sqref="B2:I2"/>
    </sheetView>
  </sheetViews>
  <sheetFormatPr defaultColWidth="11.42578125" defaultRowHeight="12.6"/>
  <cols>
    <col min="1" max="1" width="13.42578125" bestFit="1" customWidth="1"/>
    <col min="2" max="2" width="26.85546875" customWidth="1"/>
    <col min="3" max="3" width="27.42578125" customWidth="1"/>
    <col min="4" max="4" width="11.42578125" customWidth="1"/>
    <col min="5" max="5" width="30.5703125" customWidth="1"/>
    <col min="6" max="7" width="11.42578125" customWidth="1"/>
    <col min="8" max="8" width="23.42578125" customWidth="1"/>
    <col min="9" max="9" width="11.42578125" bestFit="1" customWidth="1"/>
    <col min="10" max="10" width="28.42578125" customWidth="1"/>
  </cols>
  <sheetData>
    <row r="1" spans="1:10" ht="39.75" customHeight="1">
      <c r="A1" s="163" t="s">
        <v>54</v>
      </c>
      <c r="B1" s="164"/>
      <c r="C1" s="164"/>
      <c r="D1" s="164"/>
      <c r="E1" s="164"/>
      <c r="F1" s="164"/>
      <c r="G1" s="164"/>
      <c r="H1" s="164"/>
    </row>
    <row r="2" spans="1:10" s="40" customFormat="1" ht="29.45">
      <c r="A2" s="39">
        <v>41705</v>
      </c>
      <c r="B2" s="167" t="s">
        <v>55</v>
      </c>
      <c r="C2" s="167"/>
      <c r="D2" s="167"/>
      <c r="E2" s="167"/>
      <c r="F2" s="167"/>
      <c r="G2" s="167"/>
      <c r="H2" s="167"/>
      <c r="I2" s="167"/>
    </row>
    <row r="3" spans="1:10" s="40" customFormat="1" ht="29.45">
      <c r="A3" s="39"/>
      <c r="B3" s="118" t="s">
        <v>56</v>
      </c>
      <c r="C3" s="118"/>
      <c r="D3" s="118"/>
      <c r="E3" s="118"/>
      <c r="F3" s="118"/>
      <c r="G3" s="118"/>
      <c r="H3" s="119" t="s">
        <v>57</v>
      </c>
      <c r="I3" s="121">
        <v>800</v>
      </c>
      <c r="J3" s="22" t="s">
        <v>58</v>
      </c>
    </row>
    <row r="4" spans="1:10" ht="29.45">
      <c r="A4" s="1"/>
      <c r="B4" s="119"/>
      <c r="C4" s="119"/>
      <c r="D4" s="119"/>
      <c r="E4" s="119"/>
      <c r="F4" s="119"/>
      <c r="G4" s="119"/>
      <c r="H4" s="119" t="s">
        <v>33</v>
      </c>
      <c r="I4" s="119">
        <f>I3/100*"22"</f>
        <v>176</v>
      </c>
      <c r="J4" s="22" t="s">
        <v>59</v>
      </c>
    </row>
    <row r="5" spans="1:10" s="32" customFormat="1" ht="29.45">
      <c r="A5" s="31">
        <v>44698</v>
      </c>
      <c r="B5" s="77" t="s">
        <v>60</v>
      </c>
      <c r="C5" s="77"/>
      <c r="D5" s="77"/>
      <c r="E5" s="77"/>
      <c r="F5" s="77"/>
      <c r="G5" s="77"/>
      <c r="H5" s="119" t="s">
        <v>9</v>
      </c>
      <c r="I5" s="121">
        <f>SUM(I3:I4)</f>
        <v>976</v>
      </c>
      <c r="J5" s="22" t="s">
        <v>61</v>
      </c>
    </row>
    <row r="6" spans="1:10" s="32" customFormat="1" ht="29.45">
      <c r="A6" s="31"/>
      <c r="B6" s="77" t="s">
        <v>62</v>
      </c>
    </row>
    <row r="7" spans="1:10" ht="29.45">
      <c r="A7" s="1"/>
      <c r="B7" s="119"/>
    </row>
    <row r="8" spans="1:10" ht="29.45">
      <c r="A8" s="1"/>
      <c r="B8" s="119" t="s">
        <v>63</v>
      </c>
      <c r="D8" s="122">
        <v>1260</v>
      </c>
      <c r="E8" s="78" t="s">
        <v>64</v>
      </c>
    </row>
    <row r="9" spans="1:10" ht="29.45">
      <c r="A9" s="1"/>
      <c r="B9" s="119" t="s">
        <v>65</v>
      </c>
      <c r="D9" s="122">
        <v>-800</v>
      </c>
      <c r="E9" s="78" t="s">
        <v>66</v>
      </c>
    </row>
    <row r="10" spans="1:10" ht="29.45">
      <c r="A10" s="1"/>
      <c r="B10" s="119" t="s">
        <v>67</v>
      </c>
      <c r="C10" t="s">
        <v>68</v>
      </c>
      <c r="D10" s="122">
        <f>D8+D9</f>
        <v>460</v>
      </c>
      <c r="E10" s="78"/>
    </row>
    <row r="11" spans="1:10" ht="29.45">
      <c r="A11" s="1"/>
      <c r="B11" s="119" t="s">
        <v>69</v>
      </c>
      <c r="D11" s="122">
        <f>D10/100*22</f>
        <v>101.19999999999999</v>
      </c>
      <c r="E11" s="78" t="s">
        <v>59</v>
      </c>
    </row>
    <row r="12" spans="1:10" ht="29.45">
      <c r="A12" s="1"/>
      <c r="B12" s="119" t="s">
        <v>70</v>
      </c>
      <c r="D12" s="122">
        <f>D10+D11</f>
        <v>561.20000000000005</v>
      </c>
      <c r="E12" s="78" t="s">
        <v>71</v>
      </c>
    </row>
    <row r="13" spans="1:10" ht="29.45">
      <c r="A13" s="1"/>
      <c r="B13" s="119"/>
    </row>
    <row r="14" spans="1:10" ht="29.45">
      <c r="A14" s="1"/>
      <c r="B14" s="119"/>
    </row>
    <row r="15" spans="1:10" ht="29.45">
      <c r="A15" s="1"/>
      <c r="B15" s="119"/>
      <c r="C15" s="119"/>
      <c r="D15" s="119"/>
      <c r="E15" s="119"/>
      <c r="F15" s="119"/>
      <c r="G15" s="119"/>
      <c r="H15" s="119"/>
      <c r="I15" s="119"/>
    </row>
    <row r="16" spans="1:10" ht="29.45">
      <c r="A16" s="1"/>
      <c r="B16" s="166"/>
      <c r="C16" s="166"/>
      <c r="D16" s="166"/>
      <c r="E16" s="166"/>
      <c r="F16" s="166"/>
      <c r="G16" s="166"/>
      <c r="H16" s="166"/>
      <c r="I16" s="166"/>
    </row>
    <row r="17" spans="1:9" ht="29.45">
      <c r="A17" s="1"/>
      <c r="B17" s="119"/>
      <c r="C17" s="119"/>
      <c r="D17" s="119"/>
      <c r="E17" s="119"/>
      <c r="F17" s="119"/>
      <c r="G17" s="119"/>
      <c r="H17" s="119"/>
      <c r="I17" s="119"/>
    </row>
    <row r="18" spans="1:9" ht="29.45">
      <c r="A18" s="1"/>
      <c r="B18" s="119"/>
      <c r="C18" s="119"/>
      <c r="D18" s="119"/>
      <c r="E18" s="119"/>
      <c r="F18" s="119"/>
      <c r="G18" s="119"/>
      <c r="H18" s="119"/>
      <c r="I18" s="119"/>
    </row>
    <row r="19" spans="1:9" ht="24.95">
      <c r="B19" s="119"/>
    </row>
    <row r="20" spans="1:9" ht="24.95">
      <c r="B20" s="119"/>
    </row>
    <row r="23" spans="1:9" ht="51" customHeight="1">
      <c r="A23" s="78"/>
      <c r="B23" s="23"/>
      <c r="C23" s="23"/>
      <c r="D23" s="23"/>
      <c r="E23" s="23"/>
      <c r="F23" s="78"/>
      <c r="G23" s="78"/>
    </row>
    <row r="24" spans="1:9" ht="56.25" customHeight="1">
      <c r="A24" s="78"/>
      <c r="B24" s="23"/>
      <c r="C24" s="23"/>
      <c r="D24" s="23"/>
      <c r="E24" s="23"/>
      <c r="F24" s="78"/>
      <c r="G24" s="78"/>
    </row>
    <row r="25" spans="1:9" ht="54" customHeight="1">
      <c r="A25" s="78"/>
      <c r="B25" s="23"/>
      <c r="C25" s="23"/>
      <c r="D25" s="23"/>
      <c r="E25" s="23"/>
      <c r="F25" s="78"/>
      <c r="G25" s="78"/>
    </row>
    <row r="26" spans="1:9" ht="24.95">
      <c r="A26" s="78"/>
      <c r="B26" s="23"/>
      <c r="C26" s="23"/>
      <c r="D26" s="23"/>
      <c r="E26" s="23"/>
      <c r="F26" s="78"/>
      <c r="G26" s="78"/>
    </row>
    <row r="27" spans="1:9" ht="24.95">
      <c r="A27" s="78"/>
      <c r="B27" s="23"/>
      <c r="C27" s="23"/>
      <c r="D27" s="23"/>
      <c r="E27" s="23"/>
      <c r="F27" s="78"/>
      <c r="G27" s="78"/>
    </row>
    <row r="28" spans="1:9" ht="24.95">
      <c r="A28" s="78"/>
      <c r="B28" s="78"/>
      <c r="C28" s="78"/>
      <c r="D28" s="78"/>
      <c r="E28" s="78"/>
      <c r="F28" s="78"/>
      <c r="G28" s="78"/>
    </row>
    <row r="29" spans="1:9" ht="24.95">
      <c r="A29" s="78"/>
      <c r="B29" s="78"/>
      <c r="C29" s="78"/>
      <c r="D29" s="78"/>
      <c r="E29" s="78"/>
      <c r="F29" s="78"/>
      <c r="G29" s="78"/>
    </row>
  </sheetData>
  <mergeCells count="3">
    <mergeCell ref="B16:I16"/>
    <mergeCell ref="A1:H1"/>
    <mergeCell ref="B2:I2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CBC6F-BB2A-44F4-80F1-67C410EB39C8}">
  <dimension ref="A1:J203"/>
  <sheetViews>
    <sheetView topLeftCell="A30" zoomScale="90" zoomScaleNormal="90" workbookViewId="0">
      <selection activeCell="C4" sqref="C4"/>
    </sheetView>
  </sheetViews>
  <sheetFormatPr defaultColWidth="11.42578125" defaultRowHeight="20.100000000000001"/>
  <cols>
    <col min="1" max="1" width="10.85546875" bestFit="1" customWidth="1"/>
    <col min="2" max="2" width="14.5703125" customWidth="1"/>
    <col min="3" max="3" width="27.42578125" customWidth="1"/>
    <col min="4" max="4" width="11.42578125" customWidth="1"/>
    <col min="5" max="5" width="30.5703125" customWidth="1"/>
    <col min="6" max="6" width="13.42578125" customWidth="1"/>
    <col min="7" max="7" width="24.85546875" customWidth="1"/>
    <col min="8" max="8" width="28.42578125" style="22" customWidth="1"/>
    <col min="9" max="9" width="13.42578125" style="24" bestFit="1" customWidth="1"/>
  </cols>
  <sheetData>
    <row r="1" spans="1:10" ht="39.75" customHeight="1">
      <c r="A1" s="163" t="s">
        <v>72</v>
      </c>
      <c r="B1" s="164"/>
      <c r="C1" s="164"/>
      <c r="D1" s="164"/>
      <c r="E1" s="164"/>
      <c r="F1" s="164"/>
      <c r="G1" s="164"/>
    </row>
    <row r="2" spans="1:10" ht="29.45">
      <c r="A2" s="31">
        <v>39879</v>
      </c>
      <c r="B2" s="77" t="s">
        <v>73</v>
      </c>
      <c r="C2" s="56"/>
      <c r="D2" s="56"/>
      <c r="E2" s="56"/>
      <c r="F2" s="56"/>
      <c r="G2" s="119"/>
    </row>
    <row r="3" spans="1:10" ht="29.45">
      <c r="A3" s="31"/>
      <c r="B3" s="77" t="s">
        <v>74</v>
      </c>
      <c r="C3" s="56"/>
      <c r="D3" s="56"/>
      <c r="E3" s="56"/>
      <c r="F3" s="56"/>
      <c r="G3" s="119"/>
    </row>
    <row r="4" spans="1:10" ht="29.45">
      <c r="A4" s="31"/>
      <c r="B4" s="77" t="s">
        <v>75</v>
      </c>
      <c r="C4" s="56"/>
      <c r="D4" s="56"/>
      <c r="E4" s="56"/>
      <c r="F4" s="56"/>
      <c r="G4" s="119"/>
    </row>
    <row r="5" spans="1:10" ht="29.45">
      <c r="A5" s="31"/>
      <c r="B5" s="77" t="s">
        <v>76</v>
      </c>
      <c r="C5" s="56"/>
      <c r="D5" s="56"/>
      <c r="E5" s="56"/>
      <c r="F5" s="56"/>
      <c r="G5" s="119"/>
    </row>
    <row r="6" spans="1:10" s="135" customFormat="1" ht="29.45">
      <c r="A6" s="131">
        <v>44638</v>
      </c>
      <c r="B6" s="132" t="s">
        <v>21</v>
      </c>
      <c r="C6" s="132"/>
      <c r="D6" s="132"/>
      <c r="E6" s="132"/>
      <c r="F6" s="132"/>
      <c r="G6" s="132"/>
      <c r="H6" s="133" t="s">
        <v>2</v>
      </c>
      <c r="I6" s="134">
        <v>250</v>
      </c>
      <c r="J6" s="138" t="s">
        <v>22</v>
      </c>
    </row>
    <row r="7" spans="1:10" s="135" customFormat="1" ht="24.95">
      <c r="B7" s="132" t="s">
        <v>23</v>
      </c>
      <c r="F7" s="136"/>
      <c r="H7" s="133" t="s">
        <v>24</v>
      </c>
      <c r="I7" s="134">
        <f>250/100*22</f>
        <v>55</v>
      </c>
      <c r="J7" s="138" t="s">
        <v>22</v>
      </c>
    </row>
    <row r="8" spans="1:10" s="135" customFormat="1" ht="29.45">
      <c r="A8" s="131"/>
      <c r="B8" s="132" t="s">
        <v>25</v>
      </c>
      <c r="C8" s="132"/>
      <c r="D8" s="132"/>
      <c r="E8" s="132"/>
      <c r="F8" s="132"/>
      <c r="G8" s="132"/>
      <c r="H8" s="133" t="s">
        <v>9</v>
      </c>
      <c r="I8" s="134">
        <v>305</v>
      </c>
      <c r="J8" s="137" t="s">
        <v>26</v>
      </c>
    </row>
    <row r="9" spans="1:10" s="135" customFormat="1" ht="29.45">
      <c r="A9" s="131"/>
      <c r="B9" s="132" t="s">
        <v>27</v>
      </c>
      <c r="C9" s="132"/>
      <c r="D9" s="132"/>
      <c r="E9" s="132"/>
      <c r="F9" s="132"/>
      <c r="G9" s="132"/>
      <c r="H9" s="133"/>
      <c r="I9" s="134"/>
    </row>
    <row r="10" spans="1:10" ht="29.45">
      <c r="A10" s="1"/>
      <c r="B10" s="119"/>
      <c r="C10" s="119"/>
      <c r="D10" s="119"/>
      <c r="E10" s="119"/>
      <c r="F10" s="119"/>
      <c r="G10" s="119"/>
    </row>
    <row r="11" spans="1:10" ht="29.45">
      <c r="A11" s="38">
        <v>39884</v>
      </c>
      <c r="B11" s="156" t="s">
        <v>15</v>
      </c>
      <c r="C11" s="156"/>
      <c r="D11" s="156"/>
      <c r="E11" s="156"/>
      <c r="F11" s="156"/>
      <c r="G11" s="156"/>
      <c r="H11" s="22" t="s">
        <v>2</v>
      </c>
      <c r="I11" s="24">
        <v>200</v>
      </c>
    </row>
    <row r="12" spans="1:10" ht="29.45">
      <c r="A12" s="38"/>
      <c r="B12" s="168" t="s">
        <v>16</v>
      </c>
      <c r="C12" s="168"/>
      <c r="D12" s="168"/>
      <c r="E12" s="168"/>
      <c r="F12" s="168"/>
      <c r="G12" s="168"/>
      <c r="H12" s="22" t="s">
        <v>5</v>
      </c>
      <c r="I12" s="24">
        <f>I11/100*22</f>
        <v>44</v>
      </c>
    </row>
    <row r="13" spans="1:10" ht="29.45">
      <c r="A13" s="1"/>
      <c r="B13" s="119"/>
      <c r="C13" s="119"/>
      <c r="D13" s="119"/>
      <c r="E13" s="119"/>
      <c r="F13" s="119"/>
      <c r="G13" s="119"/>
      <c r="H13" s="22" t="s">
        <v>9</v>
      </c>
      <c r="I13" s="24">
        <f>SUM(I11:I12)</f>
        <v>244</v>
      </c>
    </row>
    <row r="14" spans="1:10" ht="29.45">
      <c r="A14" s="61">
        <v>39885</v>
      </c>
      <c r="B14" s="55" t="s">
        <v>17</v>
      </c>
      <c r="C14" s="55"/>
      <c r="D14" s="55"/>
      <c r="E14" s="55"/>
      <c r="F14" s="55"/>
      <c r="G14" s="55"/>
      <c r="H14" s="22" t="s">
        <v>2</v>
      </c>
      <c r="I14" s="24">
        <v>30</v>
      </c>
      <c r="J14" s="144" t="s">
        <v>77</v>
      </c>
    </row>
    <row r="15" spans="1:10" ht="24.95">
      <c r="A15" s="72"/>
      <c r="B15" s="55" t="s">
        <v>18</v>
      </c>
      <c r="C15" s="72"/>
      <c r="D15" s="72"/>
      <c r="E15" s="72"/>
      <c r="F15" s="72"/>
      <c r="G15" s="72"/>
      <c r="H15" s="22" t="s">
        <v>5</v>
      </c>
      <c r="I15" s="24">
        <f>I14/100*22</f>
        <v>6.6</v>
      </c>
      <c r="J15" s="22" t="s">
        <v>78</v>
      </c>
    </row>
    <row r="16" spans="1:10" ht="24.95">
      <c r="B16" s="55" t="s">
        <v>19</v>
      </c>
      <c r="C16" s="72"/>
      <c r="D16" s="72"/>
      <c r="F16" s="20" t="s">
        <v>20</v>
      </c>
      <c r="H16" s="22" t="s">
        <v>9</v>
      </c>
      <c r="I16" s="24">
        <v>37</v>
      </c>
      <c r="J16" s="22" t="s">
        <v>79</v>
      </c>
    </row>
    <row r="17" spans="1:7" ht="24.95">
      <c r="B17" s="55"/>
      <c r="C17" s="72"/>
      <c r="D17" s="72"/>
      <c r="F17" s="20"/>
    </row>
    <row r="18" spans="1:7" ht="51" customHeight="1">
      <c r="A18" s="78"/>
      <c r="B18" s="21" t="s">
        <v>8</v>
      </c>
      <c r="C18" s="23" t="s">
        <v>28</v>
      </c>
      <c r="D18" s="23"/>
      <c r="E18" s="23"/>
      <c r="F18" s="78">
        <v>500</v>
      </c>
      <c r="G18" s="78" t="s">
        <v>29</v>
      </c>
    </row>
    <row r="19" spans="1:7" ht="24.95">
      <c r="A19" s="78"/>
      <c r="B19" s="23"/>
      <c r="C19" s="23" t="s">
        <v>30</v>
      </c>
      <c r="D19" s="23"/>
      <c r="E19" s="23"/>
      <c r="F19" s="78">
        <v>200</v>
      </c>
      <c r="G19" s="78" t="s">
        <v>31</v>
      </c>
    </row>
    <row r="20" spans="1:7" ht="24.95">
      <c r="A20" s="78"/>
      <c r="B20" s="23"/>
      <c r="C20" s="23" t="s">
        <v>32</v>
      </c>
      <c r="D20" s="23"/>
      <c r="E20" s="23"/>
      <c r="F20" s="78">
        <f>F18-F19</f>
        <v>300</v>
      </c>
      <c r="G20" s="78"/>
    </row>
    <row r="21" spans="1:7" ht="24.95">
      <c r="A21" s="78"/>
      <c r="B21" s="23"/>
      <c r="C21" s="23" t="s">
        <v>33</v>
      </c>
      <c r="D21" s="23"/>
      <c r="E21" s="23"/>
      <c r="F21" s="78">
        <v>66</v>
      </c>
      <c r="G21" s="78" t="s">
        <v>34</v>
      </c>
    </row>
    <row r="22" spans="1:7" ht="24.95">
      <c r="A22" s="78"/>
      <c r="B22" s="23"/>
      <c r="C22" s="23" t="s">
        <v>35</v>
      </c>
      <c r="D22" s="23"/>
      <c r="E22" s="23"/>
      <c r="F22" s="78">
        <f>SUM(F20:F21)</f>
        <v>366</v>
      </c>
      <c r="G22" s="78" t="s">
        <v>36</v>
      </c>
    </row>
    <row r="23" spans="1:7" ht="24.95">
      <c r="A23" s="23"/>
      <c r="B23" s="21" t="s">
        <v>20</v>
      </c>
      <c r="C23" s="23" t="s">
        <v>37</v>
      </c>
      <c r="D23" s="23"/>
      <c r="E23" s="23"/>
      <c r="F23" s="23"/>
    </row>
    <row r="24" spans="1:7" ht="24.95">
      <c r="A24" s="23"/>
      <c r="B24" s="23"/>
      <c r="C24" s="23" t="s">
        <v>38</v>
      </c>
      <c r="D24" s="23"/>
      <c r="E24" s="23"/>
      <c r="F24" s="23"/>
    </row>
    <row r="25" spans="1:7" ht="24.95">
      <c r="A25" s="23"/>
      <c r="B25" s="23"/>
      <c r="C25" s="23" t="s">
        <v>39</v>
      </c>
      <c r="D25" s="23"/>
      <c r="E25" s="23"/>
      <c r="F25" s="23"/>
    </row>
    <row r="26" spans="1:7" ht="24.95">
      <c r="A26" s="23"/>
      <c r="B26" s="23"/>
      <c r="C26" s="23" t="s">
        <v>40</v>
      </c>
      <c r="D26" s="23"/>
      <c r="E26" s="23"/>
      <c r="F26" s="23"/>
    </row>
    <row r="27" spans="1:7" ht="24.95">
      <c r="A27" s="23"/>
      <c r="B27" s="23"/>
      <c r="C27" s="23" t="s">
        <v>41</v>
      </c>
      <c r="D27" s="23"/>
      <c r="E27" s="23"/>
      <c r="F27" s="23"/>
    </row>
    <row r="28" spans="1:7" ht="24.95">
      <c r="A28" s="23"/>
      <c r="B28" s="23"/>
      <c r="C28" s="23" t="s">
        <v>42</v>
      </c>
      <c r="D28" s="23"/>
      <c r="E28" s="23"/>
      <c r="F28" s="23"/>
    </row>
    <row r="29" spans="1:7" ht="24.95">
      <c r="A29" s="23"/>
      <c r="B29" s="23"/>
      <c r="C29" s="23" t="s">
        <v>43</v>
      </c>
      <c r="D29" s="23"/>
      <c r="E29" s="23"/>
      <c r="F29" s="23"/>
    </row>
    <row r="30" spans="1:7" ht="24.95">
      <c r="A30" s="23"/>
      <c r="B30" s="23"/>
      <c r="C30" s="23" t="s">
        <v>44</v>
      </c>
      <c r="D30" s="23"/>
      <c r="E30" s="23"/>
      <c r="F30" s="23"/>
    </row>
    <row r="31" spans="1:7" ht="24.95">
      <c r="A31" s="23"/>
      <c r="B31" s="23"/>
      <c r="C31" s="23" t="s">
        <v>45</v>
      </c>
      <c r="D31" s="23"/>
      <c r="E31" s="23"/>
      <c r="F31" s="23"/>
    </row>
    <row r="32" spans="1:7" ht="24.95">
      <c r="A32" s="23"/>
      <c r="B32" s="23"/>
      <c r="C32" s="23"/>
      <c r="D32" s="23"/>
      <c r="E32" s="23"/>
      <c r="F32" s="23"/>
    </row>
    <row r="33" spans="1:6" ht="24.95">
      <c r="A33" s="23"/>
      <c r="B33" s="23"/>
      <c r="C33" s="23"/>
      <c r="D33" s="23"/>
      <c r="E33" s="23"/>
      <c r="F33" s="23"/>
    </row>
    <row r="34" spans="1:6" ht="24.95">
      <c r="A34" s="23"/>
      <c r="B34" s="23"/>
      <c r="C34" s="23"/>
      <c r="D34" s="23"/>
      <c r="E34" s="23"/>
      <c r="F34" s="23"/>
    </row>
    <row r="35" spans="1:6" ht="24.95">
      <c r="A35" s="23"/>
      <c r="B35" s="23"/>
      <c r="C35" s="23"/>
      <c r="D35" s="23"/>
      <c r="E35" s="23"/>
      <c r="F35" s="23"/>
    </row>
    <row r="36" spans="1:6" ht="24.95">
      <c r="A36" s="23"/>
      <c r="B36" s="23"/>
      <c r="C36" s="23"/>
      <c r="D36" s="23"/>
      <c r="E36" s="23"/>
      <c r="F36" s="23"/>
    </row>
    <row r="37" spans="1:6" ht="24.95">
      <c r="A37" s="23"/>
      <c r="B37" s="23"/>
      <c r="C37" s="23"/>
      <c r="D37" s="23"/>
      <c r="E37" s="23"/>
      <c r="F37" s="23"/>
    </row>
    <row r="38" spans="1:6" ht="24.95">
      <c r="A38" s="23"/>
      <c r="B38" s="23"/>
      <c r="C38" s="23"/>
      <c r="D38" s="23"/>
      <c r="E38" s="23"/>
      <c r="F38" s="23"/>
    </row>
    <row r="39" spans="1:6" ht="24.95">
      <c r="A39" s="23"/>
      <c r="B39" s="23"/>
      <c r="C39" s="23"/>
      <c r="D39" s="23"/>
      <c r="E39" s="23"/>
      <c r="F39" s="23"/>
    </row>
    <row r="40" spans="1:6" ht="24.95">
      <c r="A40" s="23"/>
      <c r="B40" s="23"/>
      <c r="C40" s="23" t="s">
        <v>46</v>
      </c>
      <c r="D40" s="23"/>
      <c r="E40" s="52">
        <v>4880</v>
      </c>
      <c r="F40" s="52" t="s">
        <v>47</v>
      </c>
    </row>
    <row r="41" spans="1:6" ht="24.95">
      <c r="A41" s="23"/>
      <c r="B41" s="23"/>
      <c r="C41" s="23" t="s">
        <v>48</v>
      </c>
      <c r="D41" s="23"/>
      <c r="E41" s="52">
        <v>1</v>
      </c>
      <c r="F41" s="52" t="s">
        <v>49</v>
      </c>
    </row>
    <row r="42" spans="1:6" ht="24.95">
      <c r="A42" s="23"/>
      <c r="B42" s="23"/>
      <c r="C42" s="23" t="s">
        <v>50</v>
      </c>
      <c r="D42" s="23"/>
      <c r="E42" s="52">
        <v>80</v>
      </c>
      <c r="F42" s="52" t="s">
        <v>51</v>
      </c>
    </row>
    <row r="43" spans="1:6" ht="24.95">
      <c r="A43" s="23"/>
      <c r="B43" s="23"/>
      <c r="C43" s="23" t="s">
        <v>52</v>
      </c>
      <c r="D43" s="23"/>
      <c r="E43" s="52">
        <v>4801</v>
      </c>
      <c r="F43" s="52" t="s">
        <v>53</v>
      </c>
    </row>
    <row r="44" spans="1:6" ht="24.95">
      <c r="A44" s="23"/>
      <c r="B44" s="23"/>
      <c r="C44" s="23"/>
      <c r="D44" s="23"/>
      <c r="E44" s="52"/>
      <c r="F44" s="52"/>
    </row>
    <row r="45" spans="1:6" ht="24.95">
      <c r="A45" s="23"/>
      <c r="B45" s="23"/>
      <c r="C45" s="23"/>
      <c r="D45" s="23"/>
      <c r="E45" s="52"/>
      <c r="F45" s="52"/>
    </row>
    <row r="46" spans="1:6" ht="24.95">
      <c r="A46" s="23"/>
      <c r="B46" s="23"/>
      <c r="C46" s="23"/>
      <c r="D46" s="23"/>
      <c r="E46" s="23"/>
      <c r="F46" s="23"/>
    </row>
    <row r="47" spans="1:6" ht="24.95">
      <c r="A47" s="23"/>
      <c r="B47" s="23"/>
      <c r="C47" s="23"/>
      <c r="D47" s="23"/>
      <c r="E47" s="23"/>
      <c r="F47" s="23"/>
    </row>
    <row r="48" spans="1:6" ht="24.95">
      <c r="A48" s="23"/>
      <c r="B48" s="23"/>
      <c r="C48" s="23"/>
      <c r="D48" s="23"/>
      <c r="E48" s="23"/>
      <c r="F48" s="23"/>
    </row>
    <row r="49" spans="1:6" ht="24.95">
      <c r="A49" s="23"/>
      <c r="B49" s="23"/>
      <c r="C49" s="23"/>
      <c r="D49" s="23"/>
      <c r="E49" s="23"/>
      <c r="F49" s="23"/>
    </row>
    <row r="50" spans="1:6" ht="24.95">
      <c r="A50" s="23"/>
      <c r="B50" s="23"/>
      <c r="C50" s="23"/>
      <c r="D50" s="23"/>
      <c r="E50" s="23"/>
      <c r="F50" s="23"/>
    </row>
    <row r="51" spans="1:6" ht="24.95">
      <c r="A51" s="23"/>
      <c r="B51" s="23"/>
      <c r="C51" s="23"/>
      <c r="D51" s="23"/>
      <c r="E51" s="23"/>
      <c r="F51" s="23"/>
    </row>
    <row r="52" spans="1:6" ht="24.95">
      <c r="A52" s="23"/>
      <c r="B52" s="23"/>
      <c r="C52" s="23"/>
      <c r="D52" s="23"/>
      <c r="E52" s="23"/>
      <c r="F52" s="23"/>
    </row>
    <row r="53" spans="1:6" ht="24.95">
      <c r="A53" s="23"/>
      <c r="B53" s="23"/>
      <c r="C53" s="23"/>
      <c r="D53" s="23"/>
      <c r="E53" s="23"/>
      <c r="F53" s="23"/>
    </row>
    <row r="54" spans="1:6" ht="24.95">
      <c r="A54" s="23"/>
      <c r="B54" s="23"/>
      <c r="C54" s="23"/>
      <c r="D54" s="23"/>
      <c r="E54" s="23"/>
      <c r="F54" s="23"/>
    </row>
    <row r="55" spans="1:6" ht="24.95">
      <c r="A55" s="23"/>
      <c r="B55" s="23"/>
      <c r="C55" s="23"/>
      <c r="D55" s="23"/>
      <c r="E55" s="23"/>
      <c r="F55" s="23"/>
    </row>
    <row r="56" spans="1:6" ht="24.95">
      <c r="A56" s="23"/>
      <c r="B56" s="23"/>
      <c r="C56" s="23"/>
      <c r="D56" s="23"/>
      <c r="E56" s="23"/>
      <c r="F56" s="23"/>
    </row>
    <row r="57" spans="1:6" ht="24.95">
      <c r="A57" s="23"/>
      <c r="B57" s="23"/>
      <c r="C57" s="23"/>
      <c r="D57" s="23"/>
      <c r="E57" s="23"/>
      <c r="F57" s="23"/>
    </row>
    <row r="58" spans="1:6" ht="24.95">
      <c r="A58" s="23"/>
      <c r="B58" s="23"/>
      <c r="C58" s="23"/>
      <c r="D58" s="23"/>
      <c r="E58" s="23"/>
      <c r="F58" s="23"/>
    </row>
    <row r="59" spans="1:6" ht="24.95">
      <c r="A59" s="23"/>
      <c r="B59" s="23"/>
      <c r="C59" s="23"/>
      <c r="D59" s="23"/>
      <c r="E59" s="23"/>
      <c r="F59" s="23"/>
    </row>
    <row r="60" spans="1:6" ht="24.95">
      <c r="A60" s="23"/>
      <c r="B60" s="23"/>
      <c r="C60" s="23"/>
      <c r="D60" s="23"/>
      <c r="E60" s="23"/>
      <c r="F60" s="23"/>
    </row>
    <row r="61" spans="1:6" ht="24.95">
      <c r="A61" s="23"/>
      <c r="B61" s="23"/>
      <c r="C61" s="23"/>
      <c r="D61" s="23"/>
      <c r="E61" s="23"/>
      <c r="F61" s="23"/>
    </row>
    <row r="62" spans="1:6" ht="24.95">
      <c r="A62" s="23"/>
      <c r="B62" s="23"/>
      <c r="C62" s="23"/>
      <c r="D62" s="23"/>
      <c r="E62" s="23"/>
      <c r="F62" s="23"/>
    </row>
    <row r="63" spans="1:6" ht="24.95">
      <c r="A63" s="23"/>
      <c r="B63" s="23"/>
      <c r="C63" s="23"/>
      <c r="D63" s="23"/>
      <c r="E63" s="23"/>
      <c r="F63" s="23"/>
    </row>
    <row r="64" spans="1:6" ht="24.95">
      <c r="A64" s="23"/>
      <c r="B64" s="23"/>
      <c r="C64" s="23"/>
      <c r="D64" s="23"/>
      <c r="E64" s="23"/>
      <c r="F64" s="23"/>
    </row>
    <row r="65" spans="1:6" ht="24.95">
      <c r="A65" s="23"/>
      <c r="B65" s="23"/>
      <c r="C65" s="23"/>
      <c r="D65" s="23"/>
      <c r="E65" s="23"/>
      <c r="F65" s="23"/>
    </row>
    <row r="66" spans="1:6" ht="24.95">
      <c r="A66" s="23"/>
      <c r="B66" s="23"/>
      <c r="C66" s="23"/>
      <c r="D66" s="23"/>
      <c r="E66" s="23"/>
      <c r="F66" s="23"/>
    </row>
    <row r="67" spans="1:6" ht="24.95">
      <c r="A67" s="23"/>
      <c r="B67" s="23"/>
      <c r="C67" s="23"/>
      <c r="D67" s="23"/>
      <c r="E67" s="23"/>
      <c r="F67" s="23"/>
    </row>
    <row r="68" spans="1:6" ht="24.95">
      <c r="A68" s="23"/>
      <c r="B68" s="23"/>
      <c r="C68" s="23"/>
      <c r="D68" s="23"/>
      <c r="E68" s="23"/>
      <c r="F68" s="23"/>
    </row>
    <row r="69" spans="1:6" ht="24.95">
      <c r="A69" s="23"/>
      <c r="B69" s="23"/>
      <c r="C69" s="23"/>
      <c r="D69" s="23"/>
      <c r="E69" s="23"/>
      <c r="F69" s="23"/>
    </row>
    <row r="70" spans="1:6" ht="24.95">
      <c r="A70" s="23"/>
      <c r="B70" s="23"/>
      <c r="C70" s="23"/>
      <c r="D70" s="23"/>
      <c r="E70" s="23"/>
      <c r="F70" s="23"/>
    </row>
    <row r="71" spans="1:6" ht="24.95">
      <c r="A71" s="23"/>
      <c r="B71" s="23"/>
      <c r="C71" s="23"/>
      <c r="D71" s="23"/>
      <c r="E71" s="23"/>
      <c r="F71" s="23"/>
    </row>
    <row r="72" spans="1:6" ht="24.95">
      <c r="A72" s="23"/>
      <c r="B72" s="23"/>
      <c r="C72" s="23"/>
      <c r="D72" s="23"/>
      <c r="E72" s="23"/>
      <c r="F72" s="23"/>
    </row>
    <row r="73" spans="1:6" ht="24.95">
      <c r="A73" s="23"/>
      <c r="B73" s="23"/>
      <c r="C73" s="23"/>
      <c r="D73" s="23"/>
      <c r="E73" s="23"/>
      <c r="F73" s="23"/>
    </row>
    <row r="74" spans="1:6" ht="24.95">
      <c r="A74" s="23"/>
      <c r="B74" s="23"/>
      <c r="C74" s="23"/>
      <c r="D74" s="23"/>
      <c r="E74" s="23"/>
      <c r="F74" s="23"/>
    </row>
    <row r="75" spans="1:6" ht="24.95">
      <c r="A75" s="23"/>
      <c r="B75" s="23"/>
      <c r="C75" s="23"/>
      <c r="D75" s="23"/>
      <c r="E75" s="23"/>
      <c r="F75" s="23"/>
    </row>
    <row r="76" spans="1:6" ht="24.95">
      <c r="A76" s="23"/>
      <c r="B76" s="23"/>
      <c r="C76" s="23"/>
      <c r="D76" s="23"/>
      <c r="E76" s="23"/>
      <c r="F76" s="23"/>
    </row>
    <row r="77" spans="1:6" ht="24.95">
      <c r="A77" s="23"/>
      <c r="B77" s="23"/>
      <c r="C77" s="23"/>
      <c r="D77" s="23"/>
      <c r="E77" s="23"/>
      <c r="F77" s="23"/>
    </row>
    <row r="78" spans="1:6" ht="24.95">
      <c r="A78" s="23"/>
      <c r="B78" s="23"/>
      <c r="C78" s="23"/>
      <c r="D78" s="23"/>
      <c r="E78" s="23"/>
      <c r="F78" s="23"/>
    </row>
    <row r="79" spans="1:6" ht="24.95">
      <c r="A79" s="23"/>
      <c r="B79" s="23"/>
      <c r="C79" s="23"/>
      <c r="D79" s="23"/>
      <c r="E79" s="23"/>
      <c r="F79" s="23"/>
    </row>
    <row r="80" spans="1:6" ht="24.95">
      <c r="A80" s="23"/>
      <c r="B80" s="23"/>
      <c r="C80" s="23"/>
      <c r="D80" s="23"/>
      <c r="E80" s="23"/>
      <c r="F80" s="23"/>
    </row>
    <row r="81" spans="1:6" ht="24.95">
      <c r="A81" s="23"/>
      <c r="B81" s="23"/>
      <c r="C81" s="23"/>
      <c r="D81" s="23"/>
      <c r="E81" s="23"/>
      <c r="F81" s="23"/>
    </row>
    <row r="82" spans="1:6" ht="24.95">
      <c r="A82" s="23"/>
      <c r="B82" s="23"/>
      <c r="C82" s="23"/>
      <c r="D82" s="23"/>
      <c r="E82" s="23"/>
      <c r="F82" s="23"/>
    </row>
    <row r="83" spans="1:6" ht="24.95">
      <c r="A83" s="23"/>
      <c r="B83" s="23"/>
      <c r="C83" s="23"/>
      <c r="D83" s="23"/>
      <c r="E83" s="23"/>
      <c r="F83" s="23"/>
    </row>
    <row r="84" spans="1:6" ht="24.95">
      <c r="A84" s="23"/>
      <c r="B84" s="23"/>
      <c r="C84" s="23"/>
      <c r="D84" s="23"/>
      <c r="E84" s="23"/>
      <c r="F84" s="23"/>
    </row>
    <row r="85" spans="1:6" ht="24.95">
      <c r="A85" s="23"/>
      <c r="B85" s="23"/>
      <c r="C85" s="23"/>
      <c r="D85" s="23"/>
      <c r="E85" s="23"/>
      <c r="F85" s="23"/>
    </row>
    <row r="86" spans="1:6" ht="24.95">
      <c r="A86" s="23"/>
      <c r="B86" s="23"/>
      <c r="C86" s="23"/>
      <c r="D86" s="23"/>
      <c r="E86" s="23"/>
      <c r="F86" s="23"/>
    </row>
    <row r="87" spans="1:6" ht="24.95">
      <c r="A87" s="23"/>
      <c r="B87" s="23"/>
      <c r="C87" s="23"/>
      <c r="D87" s="23"/>
      <c r="E87" s="23"/>
      <c r="F87" s="23"/>
    </row>
    <row r="88" spans="1:6" ht="24.95">
      <c r="A88" s="23"/>
      <c r="B88" s="23"/>
      <c r="C88" s="23"/>
      <c r="D88" s="23"/>
      <c r="E88" s="23"/>
      <c r="F88" s="23"/>
    </row>
    <row r="89" spans="1:6" ht="24.95">
      <c r="A89" s="23"/>
      <c r="B89" s="23"/>
      <c r="C89" s="23"/>
      <c r="D89" s="23"/>
      <c r="E89" s="23"/>
      <c r="F89" s="23"/>
    </row>
    <row r="90" spans="1:6" ht="24.95">
      <c r="A90" s="23"/>
      <c r="B90" s="23"/>
      <c r="C90" s="23"/>
      <c r="D90" s="23"/>
      <c r="E90" s="23"/>
      <c r="F90" s="23"/>
    </row>
    <row r="91" spans="1:6" ht="24.95">
      <c r="A91" s="23"/>
      <c r="B91" s="23"/>
      <c r="C91" s="23"/>
      <c r="D91" s="23"/>
      <c r="E91" s="23"/>
      <c r="F91" s="23"/>
    </row>
    <row r="92" spans="1:6" ht="24.95">
      <c r="A92" s="23"/>
      <c r="B92" s="23"/>
      <c r="C92" s="23"/>
      <c r="D92" s="23"/>
      <c r="E92" s="23"/>
      <c r="F92" s="23"/>
    </row>
    <row r="93" spans="1:6" ht="24.95">
      <c r="A93" s="23"/>
      <c r="B93" s="23"/>
      <c r="C93" s="23"/>
      <c r="D93" s="23"/>
      <c r="E93" s="23"/>
      <c r="F93" s="23"/>
    </row>
    <row r="94" spans="1:6" ht="24.95">
      <c r="A94" s="23"/>
      <c r="B94" s="23"/>
      <c r="C94" s="23"/>
      <c r="D94" s="23"/>
      <c r="E94" s="23"/>
      <c r="F94" s="23"/>
    </row>
    <row r="95" spans="1:6" ht="24.95">
      <c r="A95" s="23"/>
      <c r="B95" s="23"/>
      <c r="C95" s="23"/>
      <c r="D95" s="23"/>
      <c r="E95" s="23"/>
      <c r="F95" s="23"/>
    </row>
    <row r="96" spans="1:6" ht="24.95">
      <c r="A96" s="23"/>
      <c r="B96" s="23"/>
      <c r="C96" s="23"/>
      <c r="D96" s="23"/>
      <c r="E96" s="23"/>
      <c r="F96" s="23"/>
    </row>
    <row r="97" spans="1:6" ht="24.95">
      <c r="A97" s="23"/>
      <c r="B97" s="23"/>
      <c r="C97" s="23"/>
      <c r="D97" s="23"/>
      <c r="E97" s="23"/>
      <c r="F97" s="23"/>
    </row>
    <row r="98" spans="1:6" ht="24.95">
      <c r="A98" s="23"/>
      <c r="B98" s="23"/>
      <c r="C98" s="23"/>
      <c r="D98" s="23"/>
      <c r="E98" s="23"/>
      <c r="F98" s="23"/>
    </row>
    <row r="99" spans="1:6" ht="24.95">
      <c r="A99" s="23"/>
      <c r="B99" s="23"/>
      <c r="C99" s="23"/>
      <c r="D99" s="23"/>
      <c r="E99" s="23"/>
      <c r="F99" s="23"/>
    </row>
    <row r="100" spans="1:6" ht="24.95">
      <c r="A100" s="23"/>
      <c r="B100" s="23"/>
      <c r="C100" s="23"/>
      <c r="D100" s="23"/>
      <c r="E100" s="23"/>
      <c r="F100" s="23"/>
    </row>
    <row r="101" spans="1:6" ht="24.95">
      <c r="A101" s="23"/>
      <c r="B101" s="23"/>
      <c r="C101" s="23"/>
      <c r="D101" s="23"/>
      <c r="E101" s="23"/>
      <c r="F101" s="23"/>
    </row>
    <row r="102" spans="1:6" ht="24.95">
      <c r="A102" s="23"/>
      <c r="B102" s="23"/>
      <c r="C102" s="23"/>
      <c r="D102" s="23"/>
      <c r="E102" s="23"/>
      <c r="F102" s="23"/>
    </row>
    <row r="103" spans="1:6" ht="24.95">
      <c r="A103" s="23"/>
      <c r="B103" s="23"/>
      <c r="C103" s="23"/>
      <c r="D103" s="23"/>
      <c r="E103" s="23"/>
      <c r="F103" s="23"/>
    </row>
    <row r="104" spans="1:6" ht="24.95">
      <c r="A104" s="23"/>
      <c r="B104" s="23"/>
      <c r="C104" s="23"/>
      <c r="D104" s="23"/>
      <c r="E104" s="23"/>
      <c r="F104" s="23"/>
    </row>
    <row r="105" spans="1:6" ht="24.95">
      <c r="A105" s="23"/>
      <c r="B105" s="23"/>
      <c r="C105" s="23"/>
      <c r="D105" s="23"/>
      <c r="E105" s="23"/>
      <c r="F105" s="23"/>
    </row>
    <row r="106" spans="1:6" ht="24.95">
      <c r="A106" s="23"/>
      <c r="B106" s="23"/>
      <c r="C106" s="23"/>
      <c r="D106" s="23"/>
      <c r="E106" s="23"/>
      <c r="F106" s="23"/>
    </row>
    <row r="107" spans="1:6" ht="24.95">
      <c r="A107" s="23"/>
      <c r="B107" s="23"/>
      <c r="C107" s="23"/>
      <c r="D107" s="23"/>
      <c r="E107" s="23"/>
      <c r="F107" s="23"/>
    </row>
    <row r="108" spans="1:6" ht="24.95">
      <c r="A108" s="23"/>
      <c r="B108" s="23"/>
      <c r="C108" s="23"/>
      <c r="D108" s="23"/>
      <c r="E108" s="23"/>
      <c r="F108" s="23"/>
    </row>
    <row r="109" spans="1:6" ht="24.95">
      <c r="A109" s="23"/>
      <c r="B109" s="23"/>
      <c r="C109" s="23"/>
      <c r="D109" s="23"/>
      <c r="E109" s="23"/>
      <c r="F109" s="23"/>
    </row>
    <row r="110" spans="1:6" ht="24.95">
      <c r="A110" s="23"/>
      <c r="B110" s="23"/>
      <c r="C110" s="23"/>
      <c r="D110" s="23"/>
      <c r="E110" s="23"/>
      <c r="F110" s="23"/>
    </row>
    <row r="111" spans="1:6" ht="24.95">
      <c r="A111" s="23"/>
      <c r="B111" s="23"/>
      <c r="C111" s="23"/>
      <c r="D111" s="23"/>
      <c r="E111" s="23"/>
      <c r="F111" s="23"/>
    </row>
    <row r="112" spans="1:6" ht="24.95">
      <c r="A112" s="23"/>
      <c r="B112" s="23"/>
      <c r="C112" s="23"/>
      <c r="D112" s="23"/>
      <c r="E112" s="23"/>
      <c r="F112" s="23"/>
    </row>
    <row r="113" spans="1:6" ht="24.95">
      <c r="A113" s="23"/>
      <c r="B113" s="23"/>
      <c r="C113" s="23"/>
      <c r="D113" s="23"/>
      <c r="E113" s="23"/>
      <c r="F113" s="23"/>
    </row>
    <row r="114" spans="1:6" ht="24.95">
      <c r="A114" s="23"/>
      <c r="B114" s="23"/>
      <c r="C114" s="23"/>
      <c r="D114" s="23"/>
      <c r="E114" s="23"/>
      <c r="F114" s="23"/>
    </row>
    <row r="115" spans="1:6" ht="24.95">
      <c r="A115" s="23"/>
      <c r="B115" s="23"/>
      <c r="C115" s="23"/>
      <c r="D115" s="23"/>
      <c r="E115" s="23"/>
      <c r="F115" s="23"/>
    </row>
    <row r="116" spans="1:6" ht="24.95">
      <c r="A116" s="23"/>
      <c r="B116" s="23"/>
      <c r="C116" s="23"/>
      <c r="D116" s="23"/>
      <c r="E116" s="23"/>
      <c r="F116" s="23"/>
    </row>
    <row r="117" spans="1:6" ht="24.95">
      <c r="A117" s="23"/>
      <c r="B117" s="23"/>
      <c r="C117" s="23"/>
      <c r="D117" s="23"/>
      <c r="E117" s="23"/>
      <c r="F117" s="23"/>
    </row>
    <row r="118" spans="1:6" ht="24.95">
      <c r="A118" s="23"/>
      <c r="B118" s="23"/>
      <c r="C118" s="23"/>
      <c r="D118" s="23"/>
      <c r="E118" s="23"/>
      <c r="F118" s="23"/>
    </row>
    <row r="119" spans="1:6" ht="24.95">
      <c r="A119" s="23"/>
      <c r="B119" s="23"/>
      <c r="C119" s="23"/>
      <c r="D119" s="23"/>
      <c r="E119" s="23"/>
      <c r="F119" s="23"/>
    </row>
    <row r="120" spans="1:6" ht="24.95">
      <c r="A120" s="23"/>
      <c r="B120" s="23"/>
      <c r="C120" s="23"/>
      <c r="D120" s="23"/>
      <c r="E120" s="23"/>
      <c r="F120" s="23"/>
    </row>
    <row r="121" spans="1:6" ht="24.95">
      <c r="A121" s="23"/>
      <c r="B121" s="23"/>
      <c r="C121" s="23"/>
      <c r="D121" s="23"/>
      <c r="E121" s="23"/>
      <c r="F121" s="23"/>
    </row>
    <row r="122" spans="1:6" ht="24.95">
      <c r="A122" s="23"/>
      <c r="B122" s="23"/>
      <c r="C122" s="23"/>
      <c r="D122" s="23"/>
      <c r="E122" s="23"/>
      <c r="F122" s="23"/>
    </row>
    <row r="123" spans="1:6" ht="24.95">
      <c r="A123" s="23"/>
      <c r="B123" s="23"/>
      <c r="C123" s="23"/>
      <c r="D123" s="23"/>
      <c r="E123" s="23"/>
      <c r="F123" s="23"/>
    </row>
    <row r="124" spans="1:6" ht="24.95">
      <c r="A124" s="23"/>
      <c r="B124" s="23"/>
      <c r="C124" s="23"/>
      <c r="D124" s="23"/>
      <c r="E124" s="23"/>
      <c r="F124" s="23"/>
    </row>
    <row r="125" spans="1:6" ht="24.95">
      <c r="A125" s="23"/>
      <c r="B125" s="23"/>
      <c r="C125" s="23"/>
      <c r="D125" s="23"/>
      <c r="E125" s="23"/>
      <c r="F125" s="23"/>
    </row>
    <row r="126" spans="1:6" ht="24.95">
      <c r="A126" s="23"/>
      <c r="B126" s="23"/>
      <c r="C126" s="23"/>
      <c r="D126" s="23"/>
      <c r="E126" s="23"/>
      <c r="F126" s="23"/>
    </row>
    <row r="127" spans="1:6" ht="24.95">
      <c r="A127" s="23"/>
      <c r="B127" s="23"/>
      <c r="C127" s="23"/>
      <c r="D127" s="23"/>
      <c r="E127" s="23"/>
      <c r="F127" s="23"/>
    </row>
    <row r="128" spans="1:6" ht="24.95">
      <c r="A128" s="23"/>
      <c r="B128" s="23"/>
      <c r="C128" s="23"/>
      <c r="D128" s="23"/>
      <c r="E128" s="23"/>
      <c r="F128" s="23"/>
    </row>
    <row r="129" spans="1:6" ht="24.95">
      <c r="A129" s="23"/>
      <c r="B129" s="23"/>
      <c r="C129" s="23"/>
      <c r="D129" s="23"/>
      <c r="E129" s="23"/>
      <c r="F129" s="23"/>
    </row>
    <row r="130" spans="1:6" ht="24.95">
      <c r="A130" s="23"/>
      <c r="B130" s="23"/>
      <c r="C130" s="23"/>
      <c r="D130" s="23"/>
      <c r="E130" s="23"/>
      <c r="F130" s="23"/>
    </row>
    <row r="131" spans="1:6" ht="24.95">
      <c r="A131" s="23"/>
      <c r="B131" s="23"/>
      <c r="C131" s="23"/>
      <c r="D131" s="23"/>
      <c r="E131" s="23"/>
      <c r="F131" s="23"/>
    </row>
    <row r="132" spans="1:6" ht="24.95">
      <c r="A132" s="23"/>
      <c r="B132" s="23"/>
      <c r="C132" s="23"/>
      <c r="D132" s="23"/>
      <c r="E132" s="23"/>
      <c r="F132" s="23"/>
    </row>
    <row r="133" spans="1:6" ht="24.95">
      <c r="A133" s="23"/>
      <c r="B133" s="23"/>
      <c r="C133" s="23"/>
      <c r="D133" s="23"/>
      <c r="E133" s="23"/>
      <c r="F133" s="23"/>
    </row>
    <row r="134" spans="1:6" ht="24.95">
      <c r="A134" s="23"/>
      <c r="B134" s="23"/>
      <c r="C134" s="23"/>
      <c r="D134" s="23"/>
      <c r="E134" s="23"/>
      <c r="F134" s="23"/>
    </row>
    <row r="135" spans="1:6" ht="24.95">
      <c r="A135" s="23"/>
      <c r="B135" s="23"/>
      <c r="C135" s="23"/>
      <c r="D135" s="23"/>
      <c r="E135" s="23"/>
      <c r="F135" s="23"/>
    </row>
    <row r="136" spans="1:6" ht="24.95">
      <c r="A136" s="23"/>
      <c r="B136" s="23"/>
      <c r="C136" s="23"/>
      <c r="D136" s="23"/>
      <c r="E136" s="23"/>
      <c r="F136" s="23"/>
    </row>
    <row r="137" spans="1:6" ht="24.95">
      <c r="A137" s="23"/>
      <c r="B137" s="23"/>
      <c r="C137" s="23"/>
      <c r="D137" s="23"/>
      <c r="E137" s="23"/>
      <c r="F137" s="23"/>
    </row>
    <row r="138" spans="1:6" ht="24.95">
      <c r="A138" s="23"/>
      <c r="B138" s="23"/>
      <c r="C138" s="23"/>
      <c r="D138" s="23"/>
      <c r="E138" s="23"/>
      <c r="F138" s="23"/>
    </row>
    <row r="139" spans="1:6" ht="24.95">
      <c r="A139" s="23"/>
      <c r="B139" s="23"/>
      <c r="C139" s="23"/>
      <c r="D139" s="23"/>
      <c r="E139" s="23"/>
      <c r="F139" s="23"/>
    </row>
    <row r="140" spans="1:6" ht="24.95">
      <c r="A140" s="23"/>
      <c r="B140" s="23"/>
      <c r="C140" s="23"/>
      <c r="D140" s="23"/>
      <c r="E140" s="23"/>
      <c r="F140" s="23"/>
    </row>
    <row r="141" spans="1:6" ht="24.95">
      <c r="A141" s="23"/>
      <c r="B141" s="23"/>
      <c r="C141" s="23"/>
      <c r="D141" s="23"/>
      <c r="E141" s="23"/>
      <c r="F141" s="23"/>
    </row>
    <row r="142" spans="1:6" ht="24.95">
      <c r="A142" s="23"/>
      <c r="B142" s="23"/>
      <c r="C142" s="23"/>
      <c r="D142" s="23"/>
      <c r="E142" s="23"/>
      <c r="F142" s="23"/>
    </row>
    <row r="143" spans="1:6" ht="24.95">
      <c r="A143" s="23"/>
      <c r="B143" s="23"/>
      <c r="C143" s="23"/>
      <c r="D143" s="23"/>
      <c r="E143" s="23"/>
      <c r="F143" s="23"/>
    </row>
    <row r="144" spans="1:6" ht="24.95">
      <c r="A144" s="23"/>
      <c r="B144" s="23"/>
      <c r="C144" s="23"/>
      <c r="D144" s="23"/>
      <c r="E144" s="23"/>
      <c r="F144" s="23"/>
    </row>
    <row r="145" spans="1:6" ht="24.95">
      <c r="A145" s="23"/>
      <c r="B145" s="23"/>
      <c r="C145" s="23"/>
      <c r="D145" s="23"/>
      <c r="E145" s="23"/>
      <c r="F145" s="23"/>
    </row>
    <row r="146" spans="1:6" ht="24.95">
      <c r="A146" s="23"/>
      <c r="B146" s="23"/>
      <c r="C146" s="23"/>
      <c r="D146" s="23"/>
      <c r="E146" s="23"/>
      <c r="F146" s="23"/>
    </row>
    <row r="147" spans="1:6" ht="24.95">
      <c r="A147" s="23"/>
      <c r="B147" s="23"/>
      <c r="C147" s="23"/>
      <c r="D147" s="23"/>
      <c r="E147" s="23"/>
      <c r="F147" s="23"/>
    </row>
    <row r="148" spans="1:6" ht="24.95">
      <c r="A148" s="23"/>
      <c r="B148" s="23"/>
      <c r="C148" s="23"/>
      <c r="D148" s="23"/>
      <c r="E148" s="23"/>
      <c r="F148" s="23"/>
    </row>
    <row r="149" spans="1:6" ht="24.95">
      <c r="A149" s="23"/>
      <c r="B149" s="23"/>
      <c r="C149" s="23"/>
      <c r="D149" s="23"/>
      <c r="E149" s="23"/>
      <c r="F149" s="23"/>
    </row>
    <row r="150" spans="1:6" ht="24.95">
      <c r="A150" s="23"/>
      <c r="B150" s="23"/>
      <c r="C150" s="23"/>
      <c r="D150" s="23"/>
      <c r="E150" s="23"/>
      <c r="F150" s="23"/>
    </row>
    <row r="151" spans="1:6" ht="24.95">
      <c r="A151" s="23"/>
      <c r="B151" s="23"/>
      <c r="C151" s="23"/>
      <c r="D151" s="23"/>
      <c r="E151" s="23"/>
      <c r="F151" s="23"/>
    </row>
    <row r="152" spans="1:6" ht="24.95">
      <c r="A152" s="23"/>
      <c r="B152" s="23"/>
      <c r="C152" s="23"/>
      <c r="D152" s="23"/>
      <c r="E152" s="23"/>
      <c r="F152" s="23"/>
    </row>
    <row r="153" spans="1:6" ht="24.95">
      <c r="A153" s="23"/>
      <c r="B153" s="23"/>
      <c r="C153" s="23"/>
      <c r="D153" s="23"/>
      <c r="E153" s="23"/>
      <c r="F153" s="23"/>
    </row>
    <row r="154" spans="1:6" ht="24.95">
      <c r="A154" s="23"/>
      <c r="B154" s="23"/>
      <c r="C154" s="23"/>
      <c r="D154" s="23"/>
      <c r="E154" s="23"/>
      <c r="F154" s="23"/>
    </row>
    <row r="155" spans="1:6" ht="24.95">
      <c r="A155" s="23"/>
      <c r="B155" s="23"/>
      <c r="C155" s="23"/>
      <c r="D155" s="23"/>
      <c r="E155" s="23"/>
      <c r="F155" s="23"/>
    </row>
    <row r="156" spans="1:6" ht="24.95">
      <c r="A156" s="23"/>
      <c r="B156" s="23"/>
      <c r="C156" s="23"/>
      <c r="D156" s="23"/>
      <c r="E156" s="23"/>
      <c r="F156" s="23"/>
    </row>
    <row r="157" spans="1:6" ht="24.95">
      <c r="A157" s="23"/>
      <c r="B157" s="23"/>
      <c r="C157" s="23"/>
      <c r="D157" s="23"/>
      <c r="E157" s="23"/>
      <c r="F157" s="23"/>
    </row>
    <row r="158" spans="1:6" ht="24.95">
      <c r="A158" s="23"/>
      <c r="B158" s="23"/>
      <c r="C158" s="23"/>
      <c r="D158" s="23"/>
      <c r="E158" s="23"/>
      <c r="F158" s="23"/>
    </row>
    <row r="159" spans="1:6" ht="24.95">
      <c r="A159" s="23"/>
      <c r="B159" s="23"/>
      <c r="C159" s="23"/>
      <c r="D159" s="23"/>
      <c r="E159" s="23"/>
      <c r="F159" s="23"/>
    </row>
    <row r="160" spans="1:6" ht="24.95">
      <c r="A160" s="23"/>
      <c r="B160" s="23"/>
      <c r="C160" s="23"/>
      <c r="D160" s="23"/>
      <c r="E160" s="23"/>
      <c r="F160" s="23"/>
    </row>
    <row r="161" spans="1:6" ht="24.95">
      <c r="A161" s="23"/>
      <c r="B161" s="23"/>
      <c r="C161" s="23"/>
      <c r="D161" s="23"/>
      <c r="E161" s="23"/>
      <c r="F161" s="23"/>
    </row>
    <row r="162" spans="1:6" ht="24.95">
      <c r="A162" s="23"/>
      <c r="B162" s="23"/>
      <c r="C162" s="23"/>
      <c r="D162" s="23"/>
      <c r="E162" s="23"/>
      <c r="F162" s="23"/>
    </row>
    <row r="163" spans="1:6" ht="24.95">
      <c r="A163" s="23"/>
      <c r="B163" s="23"/>
      <c r="C163" s="23"/>
      <c r="D163" s="23"/>
      <c r="E163" s="23"/>
      <c r="F163" s="23"/>
    </row>
    <row r="164" spans="1:6" ht="24.95">
      <c r="A164" s="23"/>
      <c r="B164" s="23"/>
      <c r="C164" s="23"/>
      <c r="D164" s="23"/>
      <c r="E164" s="23"/>
      <c r="F164" s="23"/>
    </row>
    <row r="165" spans="1:6" ht="24.95">
      <c r="A165" s="23"/>
      <c r="B165" s="23"/>
      <c r="C165" s="23"/>
      <c r="D165" s="23"/>
      <c r="E165" s="23"/>
      <c r="F165" s="23"/>
    </row>
    <row r="166" spans="1:6" ht="24.95">
      <c r="A166" s="23"/>
      <c r="B166" s="23"/>
      <c r="C166" s="23"/>
      <c r="D166" s="23"/>
      <c r="E166" s="23"/>
      <c r="F166" s="23"/>
    </row>
    <row r="167" spans="1:6" ht="24.95">
      <c r="A167" s="23"/>
      <c r="B167" s="23"/>
      <c r="C167" s="23"/>
      <c r="D167" s="23"/>
      <c r="E167" s="23"/>
      <c r="F167" s="23"/>
    </row>
    <row r="168" spans="1:6" ht="24.95">
      <c r="A168" s="23"/>
      <c r="B168" s="23"/>
      <c r="C168" s="23"/>
      <c r="D168" s="23"/>
      <c r="E168" s="23"/>
      <c r="F168" s="23"/>
    </row>
    <row r="169" spans="1:6" ht="24.95">
      <c r="A169" s="23"/>
      <c r="B169" s="23"/>
      <c r="C169" s="23"/>
      <c r="D169" s="23"/>
      <c r="E169" s="23"/>
      <c r="F169" s="23"/>
    </row>
    <row r="170" spans="1:6" ht="24.95">
      <c r="A170" s="23"/>
      <c r="B170" s="23"/>
      <c r="C170" s="23"/>
      <c r="D170" s="23"/>
      <c r="E170" s="23"/>
      <c r="F170" s="23"/>
    </row>
    <row r="171" spans="1:6" ht="24.95">
      <c r="A171" s="23"/>
      <c r="B171" s="23"/>
      <c r="C171" s="23"/>
      <c r="D171" s="23"/>
      <c r="E171" s="23"/>
      <c r="F171" s="23"/>
    </row>
    <row r="172" spans="1:6" ht="24.95">
      <c r="A172" s="23"/>
      <c r="B172" s="23"/>
      <c r="C172" s="23"/>
      <c r="D172" s="23"/>
      <c r="E172" s="23"/>
      <c r="F172" s="23"/>
    </row>
    <row r="173" spans="1:6" ht="24.95">
      <c r="A173" s="23"/>
      <c r="B173" s="23"/>
      <c r="C173" s="23"/>
      <c r="D173" s="23"/>
      <c r="E173" s="23"/>
      <c r="F173" s="23"/>
    </row>
    <row r="174" spans="1:6" ht="24.95">
      <c r="A174" s="23"/>
      <c r="B174" s="23"/>
      <c r="C174" s="23"/>
      <c r="D174" s="23"/>
      <c r="E174" s="23"/>
      <c r="F174" s="23"/>
    </row>
    <row r="175" spans="1:6" ht="24.95">
      <c r="A175" s="23"/>
      <c r="B175" s="23"/>
      <c r="C175" s="23"/>
      <c r="D175" s="23"/>
      <c r="E175" s="23"/>
      <c r="F175" s="23"/>
    </row>
    <row r="176" spans="1:6" ht="24.95">
      <c r="A176" s="23"/>
      <c r="B176" s="23"/>
      <c r="C176" s="23"/>
      <c r="D176" s="23"/>
      <c r="E176" s="23"/>
      <c r="F176" s="23"/>
    </row>
    <row r="177" spans="1:6" ht="24.95">
      <c r="A177" s="23"/>
      <c r="B177" s="23"/>
      <c r="C177" s="23"/>
      <c r="D177" s="23"/>
      <c r="E177" s="23"/>
      <c r="F177" s="23"/>
    </row>
    <row r="178" spans="1:6" ht="24.95">
      <c r="A178" s="23"/>
      <c r="B178" s="23"/>
      <c r="C178" s="23"/>
      <c r="D178" s="23"/>
      <c r="E178" s="23"/>
      <c r="F178" s="23"/>
    </row>
    <row r="179" spans="1:6" ht="24.95">
      <c r="A179" s="23"/>
      <c r="B179" s="23"/>
      <c r="C179" s="23"/>
      <c r="D179" s="23"/>
      <c r="E179" s="23"/>
      <c r="F179" s="23"/>
    </row>
    <row r="180" spans="1:6" ht="24.95">
      <c r="A180" s="23"/>
      <c r="B180" s="23"/>
      <c r="C180" s="23"/>
      <c r="D180" s="23"/>
      <c r="E180" s="23"/>
      <c r="F180" s="23"/>
    </row>
    <row r="181" spans="1:6" ht="24.95">
      <c r="A181" s="23"/>
      <c r="B181" s="23"/>
      <c r="C181" s="23"/>
      <c r="D181" s="23"/>
      <c r="E181" s="23"/>
      <c r="F181" s="23"/>
    </row>
    <row r="182" spans="1:6" ht="24.95">
      <c r="A182" s="23"/>
      <c r="B182" s="23"/>
      <c r="C182" s="23"/>
      <c r="D182" s="23"/>
      <c r="E182" s="23"/>
      <c r="F182" s="23"/>
    </row>
    <row r="183" spans="1:6" ht="24.95">
      <c r="A183" s="23"/>
      <c r="B183" s="23"/>
      <c r="C183" s="23"/>
      <c r="D183" s="23"/>
      <c r="E183" s="23"/>
      <c r="F183" s="23"/>
    </row>
    <row r="184" spans="1:6" ht="24.95">
      <c r="A184" s="23"/>
      <c r="B184" s="23"/>
      <c r="C184" s="23"/>
      <c r="D184" s="23"/>
      <c r="E184" s="23"/>
      <c r="F184" s="23"/>
    </row>
    <row r="185" spans="1:6" ht="24.95">
      <c r="A185" s="23"/>
      <c r="B185" s="23"/>
      <c r="C185" s="23"/>
      <c r="D185" s="23"/>
      <c r="E185" s="23"/>
      <c r="F185" s="23"/>
    </row>
    <row r="186" spans="1:6" ht="24.95">
      <c r="A186" s="23"/>
      <c r="B186" s="23"/>
      <c r="C186" s="23"/>
      <c r="D186" s="23"/>
      <c r="E186" s="23"/>
      <c r="F186" s="23"/>
    </row>
    <row r="187" spans="1:6" ht="24.95">
      <c r="A187" s="23"/>
      <c r="B187" s="23"/>
      <c r="C187" s="23"/>
      <c r="D187" s="23"/>
      <c r="E187" s="23"/>
      <c r="F187" s="23"/>
    </row>
    <row r="188" spans="1:6" ht="24.95">
      <c r="A188" s="23"/>
      <c r="B188" s="23"/>
      <c r="C188" s="23"/>
      <c r="D188" s="23"/>
      <c r="E188" s="23"/>
      <c r="F188" s="23"/>
    </row>
    <row r="189" spans="1:6" ht="24.95">
      <c r="A189" s="23"/>
      <c r="B189" s="23"/>
      <c r="C189" s="23"/>
      <c r="D189" s="23"/>
      <c r="E189" s="23"/>
      <c r="F189" s="23"/>
    </row>
    <row r="190" spans="1:6" ht="24.95">
      <c r="A190" s="23"/>
      <c r="B190" s="23"/>
      <c r="C190" s="23"/>
      <c r="D190" s="23"/>
      <c r="E190" s="23"/>
      <c r="F190" s="23"/>
    </row>
    <row r="191" spans="1:6" ht="24.95">
      <c r="A191" s="23"/>
      <c r="B191" s="23"/>
      <c r="C191" s="23"/>
      <c r="D191" s="23"/>
      <c r="E191" s="23"/>
      <c r="F191" s="23"/>
    </row>
    <row r="192" spans="1:6" ht="24.95">
      <c r="A192" s="23"/>
      <c r="B192" s="23"/>
      <c r="C192" s="23"/>
      <c r="D192" s="23"/>
      <c r="E192" s="23"/>
      <c r="F192" s="23"/>
    </row>
    <row r="193" spans="1:6" ht="24.95">
      <c r="A193" s="23"/>
      <c r="B193" s="23"/>
      <c r="C193" s="23"/>
      <c r="D193" s="23"/>
      <c r="E193" s="23"/>
      <c r="F193" s="23"/>
    </row>
    <row r="194" spans="1:6" ht="24.95">
      <c r="A194" s="23"/>
      <c r="B194" s="23"/>
      <c r="C194" s="23"/>
      <c r="D194" s="23"/>
      <c r="E194" s="23"/>
      <c r="F194" s="23"/>
    </row>
    <row r="195" spans="1:6" ht="24.95">
      <c r="A195" s="23"/>
      <c r="B195" s="23"/>
      <c r="C195" s="23"/>
      <c r="D195" s="23"/>
      <c r="E195" s="23"/>
      <c r="F195" s="23"/>
    </row>
    <row r="196" spans="1:6" ht="24.95">
      <c r="A196" s="23"/>
      <c r="B196" s="23"/>
      <c r="C196" s="23"/>
      <c r="D196" s="23"/>
      <c r="E196" s="23"/>
      <c r="F196" s="23"/>
    </row>
    <row r="197" spans="1:6" ht="24.95">
      <c r="A197" s="23"/>
      <c r="B197" s="23"/>
      <c r="C197" s="23"/>
      <c r="D197" s="23"/>
      <c r="E197" s="23"/>
      <c r="F197" s="23"/>
    </row>
    <row r="198" spans="1:6" ht="24.95">
      <c r="A198" s="23"/>
      <c r="B198" s="23"/>
      <c r="C198" s="23"/>
      <c r="D198" s="23"/>
      <c r="E198" s="23"/>
      <c r="F198" s="23"/>
    </row>
    <row r="199" spans="1:6" ht="24.95">
      <c r="A199" s="23"/>
      <c r="B199" s="23"/>
      <c r="C199" s="23"/>
      <c r="D199" s="23"/>
      <c r="E199" s="23"/>
      <c r="F199" s="23"/>
    </row>
    <row r="200" spans="1:6" ht="24.95">
      <c r="A200" s="23"/>
      <c r="B200" s="23"/>
      <c r="C200" s="23"/>
      <c r="D200" s="23"/>
      <c r="E200" s="23"/>
      <c r="F200" s="23"/>
    </row>
    <row r="201" spans="1:6" ht="24.95">
      <c r="A201" s="23"/>
      <c r="B201" s="23"/>
      <c r="C201" s="23"/>
      <c r="D201" s="23"/>
      <c r="E201" s="23"/>
      <c r="F201" s="23"/>
    </row>
    <row r="202" spans="1:6" ht="24.95">
      <c r="A202" s="23"/>
      <c r="B202" s="23"/>
      <c r="C202" s="23"/>
      <c r="D202" s="23"/>
      <c r="E202" s="23"/>
      <c r="F202" s="23"/>
    </row>
    <row r="203" spans="1:6" ht="24.95">
      <c r="A203" s="23"/>
      <c r="B203" s="23"/>
      <c r="C203" s="23"/>
      <c r="D203" s="23"/>
      <c r="E203" s="23"/>
      <c r="F203" s="23"/>
    </row>
  </sheetData>
  <mergeCells count="2">
    <mergeCell ref="A1:G1"/>
    <mergeCell ref="B12:G12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5"/>
  <sheetViews>
    <sheetView topLeftCell="A22" zoomScale="80" zoomScaleNormal="80" workbookViewId="0">
      <selection activeCell="H40" sqref="H40:I40"/>
    </sheetView>
  </sheetViews>
  <sheetFormatPr defaultColWidth="11.42578125" defaultRowHeight="12.6"/>
  <cols>
    <col min="1" max="1" width="13.42578125" bestFit="1" customWidth="1"/>
    <col min="2" max="2" width="24.42578125" customWidth="1"/>
    <col min="3" max="3" width="11.42578125" customWidth="1"/>
    <col min="4" max="4" width="25.5703125" customWidth="1"/>
    <col min="5" max="5" width="9.140625" style="15" customWidth="1"/>
    <col min="6" max="6" width="11.42578125" customWidth="1"/>
    <col min="7" max="7" width="23" customWidth="1"/>
    <col min="8" max="8" width="13.42578125" bestFit="1" customWidth="1"/>
    <col min="9" max="9" width="25.42578125" customWidth="1"/>
    <col min="10" max="10" width="9.140625" style="15" customWidth="1"/>
  </cols>
  <sheetData>
    <row r="1" spans="1:9">
      <c r="A1" s="15"/>
      <c r="B1" s="15"/>
      <c r="C1" s="15"/>
      <c r="D1" s="15"/>
      <c r="F1" s="15"/>
      <c r="G1" s="15"/>
      <c r="H1" s="15"/>
      <c r="I1" s="15"/>
    </row>
    <row r="2" spans="1:9" ht="30" thickBot="1">
      <c r="A2" s="169" t="s">
        <v>80</v>
      </c>
      <c r="B2" s="169"/>
      <c r="C2" s="169"/>
      <c r="D2" s="169"/>
      <c r="F2" s="169" t="s">
        <v>81</v>
      </c>
      <c r="G2" s="169"/>
      <c r="H2" s="169"/>
      <c r="I2" s="169"/>
    </row>
    <row r="3" spans="1:9" ht="29.45">
      <c r="A3" s="28">
        <v>44624</v>
      </c>
      <c r="B3" s="29">
        <v>200</v>
      </c>
      <c r="C3" s="35">
        <v>44626</v>
      </c>
      <c r="D3" s="44">
        <v>200</v>
      </c>
      <c r="F3" s="28">
        <v>44624</v>
      </c>
      <c r="G3" s="29">
        <v>44</v>
      </c>
      <c r="H3" s="25"/>
      <c r="I3" s="26"/>
    </row>
    <row r="4" spans="1:9" ht="29.45">
      <c r="A4" s="1"/>
      <c r="B4" s="27"/>
      <c r="C4" s="33"/>
      <c r="D4" s="36"/>
      <c r="F4" s="35">
        <v>44626</v>
      </c>
      <c r="G4" s="95">
        <v>66</v>
      </c>
      <c r="H4" s="1"/>
      <c r="I4" s="6"/>
    </row>
    <row r="5" spans="1:9" ht="29.45">
      <c r="A5" s="1"/>
      <c r="B5" s="4"/>
      <c r="C5" s="1"/>
      <c r="D5" s="6"/>
      <c r="F5" s="38">
        <v>44632</v>
      </c>
      <c r="G5" s="103">
        <v>44</v>
      </c>
      <c r="H5" s="1"/>
      <c r="I5" s="6"/>
    </row>
    <row r="6" spans="1:9" ht="30" thickBot="1">
      <c r="A6" s="1"/>
      <c r="B6" s="7"/>
      <c r="C6" s="1"/>
      <c r="D6" s="8"/>
      <c r="F6" s="1"/>
      <c r="G6" s="7"/>
      <c r="H6" s="1"/>
      <c r="I6" s="8"/>
    </row>
    <row r="7" spans="1:9" ht="29.45">
      <c r="A7" s="1"/>
      <c r="B7" s="4">
        <f>SUM(B3:B6)</f>
        <v>200</v>
      </c>
      <c r="C7" s="2"/>
      <c r="D7" s="6">
        <f>SUM(D3:D6)</f>
        <v>200</v>
      </c>
      <c r="F7" s="1"/>
      <c r="G7" s="4">
        <f>SUM(G3:G6)</f>
        <v>154</v>
      </c>
      <c r="H7" s="2"/>
      <c r="I7" s="6">
        <f>SUM(I3:I6)</f>
        <v>0</v>
      </c>
    </row>
    <row r="8" spans="1:9">
      <c r="A8" s="15"/>
      <c r="B8" s="15"/>
      <c r="C8" s="15"/>
      <c r="D8" s="15"/>
      <c r="F8" s="15"/>
      <c r="G8" s="15"/>
      <c r="H8" s="15"/>
      <c r="I8" s="15"/>
    </row>
    <row r="9" spans="1:9" ht="30" thickBot="1">
      <c r="A9" s="169" t="s">
        <v>82</v>
      </c>
      <c r="B9" s="169"/>
      <c r="C9" s="169"/>
      <c r="D9" s="169"/>
      <c r="F9" s="169" t="s">
        <v>83</v>
      </c>
      <c r="G9" s="169"/>
      <c r="H9" s="169"/>
      <c r="I9" s="169"/>
    </row>
    <row r="10" spans="1:9" ht="29.45">
      <c r="A10" s="1">
        <v>44624</v>
      </c>
      <c r="B10" s="3">
        <v>244</v>
      </c>
      <c r="C10" s="28">
        <v>44624</v>
      </c>
      <c r="D10" s="30">
        <v>244</v>
      </c>
      <c r="F10" s="33"/>
      <c r="G10" s="37"/>
      <c r="H10" s="1">
        <v>44624</v>
      </c>
      <c r="I10" s="5">
        <v>244</v>
      </c>
    </row>
    <row r="11" spans="1:9" ht="29.45">
      <c r="A11" s="39">
        <v>44627</v>
      </c>
      <c r="B11" s="45">
        <v>366</v>
      </c>
      <c r="C11" s="35">
        <v>44626</v>
      </c>
      <c r="D11" s="94">
        <v>366</v>
      </c>
      <c r="F11" s="1"/>
      <c r="G11" s="4"/>
      <c r="H11" s="39">
        <v>44627</v>
      </c>
      <c r="I11" s="41">
        <v>350</v>
      </c>
    </row>
    <row r="12" spans="1:9" ht="29.45">
      <c r="A12" s="125">
        <v>44633</v>
      </c>
      <c r="B12" s="126">
        <v>37</v>
      </c>
      <c r="C12" s="38">
        <v>44632</v>
      </c>
      <c r="D12" s="104">
        <v>244</v>
      </c>
      <c r="F12" s="1"/>
      <c r="G12" s="4"/>
      <c r="H12" s="38"/>
      <c r="I12" s="104"/>
    </row>
    <row r="13" spans="1:9" ht="29.45">
      <c r="A13" s="1"/>
      <c r="B13" s="4"/>
      <c r="C13" s="131">
        <v>44638</v>
      </c>
      <c r="D13" s="139">
        <v>305</v>
      </c>
      <c r="F13" s="1"/>
      <c r="G13" s="4"/>
      <c r="H13" s="1"/>
      <c r="I13" s="6"/>
    </row>
    <row r="14" spans="1:9" ht="30" thickBot="1">
      <c r="A14" s="1"/>
      <c r="B14" s="7"/>
      <c r="C14" s="1"/>
      <c r="D14" s="8"/>
      <c r="F14" s="1"/>
      <c r="G14" s="7"/>
      <c r="H14" s="1"/>
      <c r="I14" s="8"/>
    </row>
    <row r="15" spans="1:9" ht="29.45">
      <c r="A15" s="1"/>
      <c r="B15" s="4">
        <f>SUM(B10:B14)</f>
        <v>647</v>
      </c>
      <c r="C15" s="2"/>
      <c r="D15" s="6">
        <f>SUM(D10:D14)</f>
        <v>1159</v>
      </c>
      <c r="F15" s="1"/>
      <c r="G15" s="4">
        <f>SUM(G10:G14)</f>
        <v>0</v>
      </c>
      <c r="H15" s="2"/>
      <c r="I15" s="6">
        <f>SUM(I10:I14)</f>
        <v>594</v>
      </c>
    </row>
    <row r="16" spans="1:9">
      <c r="A16" s="15"/>
      <c r="B16" s="15"/>
      <c r="C16" s="15"/>
      <c r="D16" s="15"/>
      <c r="F16" s="15"/>
      <c r="G16" s="15"/>
      <c r="H16" s="15"/>
      <c r="I16" s="15"/>
    </row>
    <row r="17" spans="1:9" ht="30" thickBot="1">
      <c r="A17" s="169" t="s">
        <v>84</v>
      </c>
      <c r="B17" s="169"/>
      <c r="C17" s="169"/>
      <c r="D17" s="169"/>
      <c r="F17" s="169" t="s">
        <v>85</v>
      </c>
      <c r="G17" s="169"/>
      <c r="H17" s="169"/>
      <c r="I17" s="169"/>
    </row>
    <row r="18" spans="1:9" ht="29.45">
      <c r="A18" s="35">
        <v>44626</v>
      </c>
      <c r="B18" s="96">
        <v>500</v>
      </c>
      <c r="C18" s="39">
        <v>44627</v>
      </c>
      <c r="D18" s="124">
        <v>16</v>
      </c>
      <c r="F18" s="38">
        <v>44632</v>
      </c>
      <c r="G18" s="102">
        <v>200</v>
      </c>
      <c r="H18" s="125">
        <v>44633</v>
      </c>
      <c r="I18" s="127">
        <v>30</v>
      </c>
    </row>
    <row r="19" spans="1:9" ht="29.45">
      <c r="A19" s="39"/>
      <c r="B19" s="45"/>
      <c r="C19" s="1"/>
      <c r="D19" s="6"/>
      <c r="F19" s="39"/>
      <c r="G19" s="45"/>
      <c r="H19" s="1"/>
      <c r="I19" s="6"/>
    </row>
    <row r="20" spans="1:9" ht="29.45">
      <c r="A20" s="38"/>
      <c r="B20" s="103"/>
      <c r="C20" s="1"/>
      <c r="D20" s="6"/>
      <c r="F20" s="53"/>
      <c r="G20" s="54"/>
      <c r="H20" s="1"/>
      <c r="I20" s="6"/>
    </row>
    <row r="21" spans="1:9" ht="29.45">
      <c r="A21" s="1"/>
      <c r="B21" s="4"/>
      <c r="C21" s="1"/>
      <c r="D21" s="6"/>
      <c r="F21" s="60"/>
      <c r="G21" s="62"/>
      <c r="H21" s="1"/>
      <c r="I21" s="6"/>
    </row>
    <row r="22" spans="1:9" ht="30" thickBot="1">
      <c r="A22" s="1"/>
      <c r="B22" s="7"/>
      <c r="C22" s="1"/>
      <c r="D22" s="8"/>
      <c r="F22" s="1"/>
      <c r="G22" s="7"/>
      <c r="H22" s="1"/>
      <c r="I22" s="8"/>
    </row>
    <row r="23" spans="1:9" ht="29.45">
      <c r="A23" s="1"/>
      <c r="B23" s="4">
        <f>SUM(B18:B22)</f>
        <v>500</v>
      </c>
      <c r="C23" s="2"/>
      <c r="D23" s="6">
        <f>SUM(D18:D22)</f>
        <v>16</v>
      </c>
      <c r="F23" s="1"/>
      <c r="G23" s="4">
        <f>SUM(G18:G22)</f>
        <v>200</v>
      </c>
      <c r="H23" s="2"/>
      <c r="I23" s="6">
        <f>SUM(I18:I22)</f>
        <v>30</v>
      </c>
    </row>
    <row r="24" spans="1:9">
      <c r="A24" s="15"/>
      <c r="B24" s="15"/>
      <c r="C24" s="15"/>
      <c r="D24" s="15"/>
      <c r="F24" s="15"/>
      <c r="G24" s="15"/>
      <c r="H24" s="15"/>
      <c r="I24" s="15"/>
    </row>
    <row r="25" spans="1:9" ht="30" thickBot="1">
      <c r="A25" s="169" t="s">
        <v>86</v>
      </c>
      <c r="B25" s="169"/>
      <c r="C25" s="169"/>
      <c r="D25" s="169"/>
      <c r="F25" s="169" t="s">
        <v>87</v>
      </c>
      <c r="G25" s="169"/>
      <c r="H25" s="169"/>
      <c r="I25" s="169"/>
    </row>
    <row r="26" spans="1:9" ht="29.45">
      <c r="A26" s="39"/>
      <c r="B26" s="42"/>
      <c r="C26" s="125">
        <v>44633</v>
      </c>
      <c r="D26" s="127">
        <v>7</v>
      </c>
      <c r="F26" s="131">
        <v>44638</v>
      </c>
      <c r="G26" s="140">
        <v>305</v>
      </c>
      <c r="H26" s="38"/>
      <c r="I26" s="108"/>
    </row>
    <row r="27" spans="1:9" ht="29.45">
      <c r="A27" s="57"/>
      <c r="B27" s="58"/>
      <c r="C27" s="39"/>
      <c r="D27" s="41"/>
      <c r="F27" s="1"/>
      <c r="G27" s="4"/>
      <c r="H27" s="1"/>
      <c r="I27" s="6"/>
    </row>
    <row r="28" spans="1:9" ht="29.45">
      <c r="A28" s="1"/>
      <c r="B28" s="4"/>
      <c r="C28" s="60"/>
      <c r="D28" s="63"/>
      <c r="F28" s="1"/>
      <c r="G28" s="4"/>
      <c r="H28" s="1"/>
      <c r="I28" s="6"/>
    </row>
    <row r="29" spans="1:9" ht="30" thickBot="1">
      <c r="A29" s="1"/>
      <c r="B29" s="7"/>
      <c r="C29" s="1"/>
      <c r="D29" s="8"/>
      <c r="F29" s="1"/>
      <c r="G29" s="7"/>
      <c r="H29" s="1"/>
      <c r="I29" s="8"/>
    </row>
    <row r="30" spans="1:9" ht="29.45">
      <c r="A30" s="1"/>
      <c r="B30" s="4">
        <f>SUM(B26:B29)</f>
        <v>0</v>
      </c>
      <c r="C30" s="2"/>
      <c r="D30" s="6">
        <f>SUM(D26:D29)</f>
        <v>7</v>
      </c>
      <c r="F30" s="1"/>
      <c r="G30" s="4">
        <f>SUM(G26:G29)</f>
        <v>305</v>
      </c>
      <c r="H30" s="2"/>
      <c r="I30" s="6">
        <f>SUM(I26:I29)</f>
        <v>0</v>
      </c>
    </row>
    <row r="31" spans="1:9">
      <c r="A31" s="15"/>
      <c r="B31" s="15"/>
      <c r="C31" s="15"/>
      <c r="D31" s="15"/>
      <c r="F31" s="15"/>
      <c r="G31" s="15"/>
      <c r="H31" s="15"/>
      <c r="I31" s="15"/>
    </row>
    <row r="32" spans="1:9" ht="30" thickBot="1">
      <c r="A32" s="169" t="s">
        <v>88</v>
      </c>
      <c r="B32" s="169"/>
      <c r="C32" s="169"/>
      <c r="D32" s="169"/>
      <c r="F32" s="169" t="s">
        <v>86</v>
      </c>
      <c r="G32" s="169"/>
      <c r="H32" s="169"/>
      <c r="I32" s="169"/>
    </row>
    <row r="33" spans="1:9" ht="29.45">
      <c r="A33" s="39">
        <v>44627</v>
      </c>
      <c r="B33" s="42">
        <v>976</v>
      </c>
      <c r="C33" s="38"/>
      <c r="D33" s="108"/>
      <c r="F33" s="1"/>
      <c r="G33" s="3"/>
      <c r="H33" s="39">
        <v>44627</v>
      </c>
      <c r="I33" s="124">
        <v>176</v>
      </c>
    </row>
    <row r="34" spans="1:9" ht="29.45">
      <c r="A34" s="33">
        <v>44698</v>
      </c>
      <c r="B34" s="112">
        <v>561</v>
      </c>
      <c r="C34" s="1"/>
      <c r="D34" s="6"/>
      <c r="F34" s="28"/>
      <c r="G34" s="81"/>
      <c r="H34" s="33">
        <v>44698</v>
      </c>
      <c r="I34" s="36">
        <v>101</v>
      </c>
    </row>
    <row r="35" spans="1:9" ht="29.45">
      <c r="A35" s="1"/>
      <c r="B35" s="4"/>
      <c r="C35" s="1"/>
      <c r="D35" s="6"/>
      <c r="F35" s="1"/>
      <c r="G35" s="4"/>
      <c r="H35" s="1"/>
      <c r="I35" s="6"/>
    </row>
    <row r="36" spans="1:9" ht="30" thickBot="1">
      <c r="A36" s="1"/>
      <c r="B36" s="7"/>
      <c r="C36" s="1"/>
      <c r="D36" s="8"/>
      <c r="F36" s="1"/>
      <c r="G36" s="7"/>
      <c r="H36" s="1"/>
      <c r="I36" s="8"/>
    </row>
    <row r="37" spans="1:9" ht="29.45">
      <c r="A37" s="1"/>
      <c r="B37" s="4">
        <f>SUM(B33:B36)</f>
        <v>1537</v>
      </c>
      <c r="C37" s="2"/>
      <c r="D37" s="6">
        <f>SUM(D33:D36)</f>
        <v>0</v>
      </c>
      <c r="F37" s="1"/>
      <c r="G37" s="4">
        <f>SUM(G33:G36)</f>
        <v>0</v>
      </c>
      <c r="H37" s="2"/>
      <c r="I37" s="6">
        <f>SUM(I33:I36)</f>
        <v>277</v>
      </c>
    </row>
    <row r="38" spans="1:9">
      <c r="A38" s="15"/>
      <c r="B38" s="15"/>
      <c r="C38" s="15"/>
      <c r="D38" s="15"/>
      <c r="F38" s="15"/>
      <c r="G38" s="15"/>
      <c r="H38" s="15"/>
      <c r="I38" s="15"/>
    </row>
    <row r="39" spans="1:9" ht="30" thickBot="1">
      <c r="A39" s="169" t="s">
        <v>89</v>
      </c>
      <c r="B39" s="169"/>
      <c r="C39" s="169"/>
      <c r="D39" s="169"/>
      <c r="F39" s="169" t="s">
        <v>90</v>
      </c>
      <c r="G39" s="169"/>
      <c r="H39" s="169"/>
      <c r="I39" s="169"/>
    </row>
    <row r="40" spans="1:9" ht="29.45">
      <c r="A40" s="33">
        <v>44637</v>
      </c>
      <c r="B40" s="37">
        <v>800</v>
      </c>
      <c r="C40" s="39">
        <v>44627</v>
      </c>
      <c r="D40" s="124">
        <v>800</v>
      </c>
      <c r="F40" s="25"/>
      <c r="G40" s="109"/>
      <c r="H40" s="33">
        <v>44637</v>
      </c>
      <c r="I40" s="111">
        <v>1260</v>
      </c>
    </row>
    <row r="41" spans="1:9" ht="29.45">
      <c r="A41" s="1"/>
      <c r="B41" s="4"/>
      <c r="C41" s="28"/>
      <c r="D41" s="80"/>
      <c r="F41" s="25"/>
      <c r="G41" s="27"/>
      <c r="H41" s="25"/>
      <c r="I41" s="110"/>
    </row>
    <row r="42" spans="1:9" ht="29.45">
      <c r="A42" s="1"/>
      <c r="B42" s="4"/>
      <c r="C42" s="1"/>
      <c r="D42" s="6"/>
      <c r="F42" s="1"/>
      <c r="G42" s="4"/>
      <c r="H42" s="1"/>
      <c r="I42" s="6"/>
    </row>
    <row r="43" spans="1:9" ht="30" thickBot="1">
      <c r="A43" s="1"/>
      <c r="B43" s="7"/>
      <c r="C43" s="1"/>
      <c r="D43" s="8"/>
      <c r="F43" s="1"/>
      <c r="G43" s="7"/>
      <c r="H43" s="1"/>
      <c r="I43" s="8"/>
    </row>
    <row r="44" spans="1:9" ht="29.45">
      <c r="A44" s="1"/>
      <c r="B44" s="4">
        <f>SUM(B40:B43)</f>
        <v>800</v>
      </c>
      <c r="C44" s="2"/>
      <c r="D44" s="6">
        <f>SUM(D40:D43)</f>
        <v>800</v>
      </c>
      <c r="F44" s="1"/>
      <c r="G44" s="4">
        <f>SUM(G40:G43)</f>
        <v>0</v>
      </c>
      <c r="H44" s="2"/>
      <c r="I44" s="6">
        <f>SUM(I40:I43)</f>
        <v>1260</v>
      </c>
    </row>
    <row r="45" spans="1:9">
      <c r="A45" s="15"/>
      <c r="B45" s="15"/>
      <c r="C45" s="15"/>
      <c r="D45" s="15"/>
      <c r="F45" s="15"/>
      <c r="G45" s="15"/>
      <c r="H45" s="15"/>
      <c r="I45" s="15"/>
    </row>
    <row r="46" spans="1:9" ht="30" thickBot="1">
      <c r="A46" s="169"/>
      <c r="B46" s="169"/>
      <c r="C46" s="169"/>
      <c r="D46" s="169"/>
      <c r="F46" s="169"/>
      <c r="G46" s="169"/>
      <c r="H46" s="169"/>
      <c r="I46" s="169"/>
    </row>
    <row r="47" spans="1:9" ht="29.45">
      <c r="A47" s="33"/>
      <c r="B47" s="37"/>
      <c r="C47" s="33"/>
      <c r="D47" s="111"/>
      <c r="E47" s="59"/>
      <c r="F47" s="33"/>
      <c r="G47" s="37"/>
      <c r="H47" s="33"/>
      <c r="I47" s="111"/>
    </row>
    <row r="48" spans="1:9" ht="29.45">
      <c r="A48" s="33"/>
      <c r="B48" s="112"/>
      <c r="C48" s="33"/>
      <c r="D48" s="36"/>
      <c r="F48" s="33"/>
      <c r="G48" s="112"/>
      <c r="H48" s="33"/>
      <c r="I48" s="36"/>
    </row>
    <row r="49" spans="1:9" ht="29.45">
      <c r="A49" s="33"/>
      <c r="B49" s="112"/>
      <c r="C49" s="33"/>
      <c r="D49" s="36"/>
      <c r="F49" s="33"/>
      <c r="G49" s="112"/>
      <c r="H49" s="33"/>
      <c r="I49" s="36"/>
    </row>
    <row r="50" spans="1:9" ht="30" thickBot="1">
      <c r="A50" s="33"/>
      <c r="B50" s="113"/>
      <c r="C50" s="33"/>
      <c r="D50" s="114"/>
      <c r="F50" s="33"/>
      <c r="G50" s="113"/>
      <c r="H50" s="33"/>
      <c r="I50" s="114"/>
    </row>
    <row r="51" spans="1:9" ht="29.45">
      <c r="A51" s="1"/>
      <c r="B51" s="4">
        <f>SUM(B47:B50)</f>
        <v>0</v>
      </c>
      <c r="C51" s="2"/>
      <c r="D51" s="6">
        <f>SUM(D47:D50)</f>
        <v>0</v>
      </c>
      <c r="F51" s="1"/>
      <c r="G51" s="4">
        <f>SUM(G47:G50)</f>
        <v>0</v>
      </c>
      <c r="H51" s="2"/>
      <c r="I51" s="6">
        <f>SUM(I47:I50)</f>
        <v>0</v>
      </c>
    </row>
    <row r="52" spans="1:9">
      <c r="A52" s="15"/>
      <c r="B52" s="15"/>
      <c r="C52" s="15"/>
      <c r="D52" s="15"/>
      <c r="F52" s="15"/>
      <c r="G52" s="15"/>
      <c r="H52" s="15"/>
      <c r="I52" s="15"/>
    </row>
    <row r="53" spans="1:9" ht="30" thickBot="1">
      <c r="A53" s="169"/>
      <c r="B53" s="169"/>
      <c r="C53" s="169"/>
      <c r="D53" s="169"/>
      <c r="F53" s="169"/>
      <c r="G53" s="169"/>
      <c r="H53" s="169"/>
      <c r="I53" s="169"/>
    </row>
    <row r="54" spans="1:9" ht="29.45">
      <c r="A54" s="33"/>
      <c r="B54" s="37"/>
      <c r="C54" s="33"/>
      <c r="D54" s="111"/>
      <c r="F54" s="1"/>
      <c r="G54" s="3"/>
      <c r="H54" s="1"/>
      <c r="I54" s="5"/>
    </row>
    <row r="55" spans="1:9" ht="29.45">
      <c r="A55" s="33"/>
      <c r="B55" s="112"/>
      <c r="C55" s="33"/>
      <c r="D55" s="36"/>
      <c r="F55" s="1"/>
      <c r="G55" s="4"/>
      <c r="H55" s="1"/>
      <c r="I55" s="6"/>
    </row>
    <row r="56" spans="1:9" ht="29.45">
      <c r="A56" s="1"/>
      <c r="B56" s="4"/>
      <c r="C56" s="1"/>
      <c r="D56" s="6"/>
      <c r="F56" s="1"/>
      <c r="G56" s="4"/>
      <c r="H56" s="1"/>
      <c r="I56" s="6"/>
    </row>
    <row r="57" spans="1:9" ht="30" thickBot="1">
      <c r="A57" s="1"/>
      <c r="B57" s="7"/>
      <c r="C57" s="1"/>
      <c r="D57" s="8"/>
      <c r="F57" s="1"/>
      <c r="G57" s="7"/>
      <c r="H57" s="1"/>
      <c r="I57" s="8"/>
    </row>
    <row r="58" spans="1:9" ht="29.45">
      <c r="A58" s="1"/>
      <c r="B58" s="4">
        <f>SUM(B54:B57)</f>
        <v>0</v>
      </c>
      <c r="C58" s="2"/>
      <c r="D58" s="4">
        <f>SUM(D54:D57)</f>
        <v>0</v>
      </c>
      <c r="F58" s="1"/>
      <c r="G58" s="4">
        <f>SUM(G54:G57)</f>
        <v>0</v>
      </c>
      <c r="H58" s="2"/>
      <c r="I58" s="4">
        <f>SUM(I54:I57)</f>
        <v>0</v>
      </c>
    </row>
    <row r="59" spans="1:9">
      <c r="A59" s="15"/>
      <c r="B59" s="15"/>
      <c r="C59" s="15"/>
      <c r="D59" s="15"/>
      <c r="F59" s="15"/>
      <c r="G59" s="15"/>
      <c r="H59" s="15"/>
      <c r="I59" s="15"/>
    </row>
    <row r="60" spans="1:9" ht="30" thickBot="1">
      <c r="A60" s="169"/>
      <c r="B60" s="169"/>
      <c r="C60" s="169"/>
      <c r="D60" s="169"/>
      <c r="F60" s="169"/>
      <c r="G60" s="169"/>
      <c r="H60" s="169"/>
      <c r="I60" s="169"/>
    </row>
    <row r="61" spans="1:9" ht="29.45">
      <c r="A61" s="1"/>
      <c r="B61" s="3"/>
      <c r="C61" s="1"/>
      <c r="D61" s="5"/>
      <c r="F61" s="1"/>
      <c r="G61" s="3"/>
      <c r="H61" s="1"/>
      <c r="I61" s="5"/>
    </row>
    <row r="62" spans="1:9" ht="29.45">
      <c r="A62" s="1"/>
      <c r="B62" s="4"/>
      <c r="C62" s="1"/>
      <c r="D62" s="6"/>
      <c r="F62" s="1"/>
      <c r="G62" s="4"/>
      <c r="H62" s="1"/>
      <c r="I62" s="6"/>
    </row>
    <row r="63" spans="1:9" ht="29.45">
      <c r="A63" s="1"/>
      <c r="B63" s="4"/>
      <c r="C63" s="1"/>
      <c r="D63" s="6"/>
      <c r="F63" s="1"/>
      <c r="G63" s="4"/>
      <c r="H63" s="1"/>
      <c r="I63" s="6"/>
    </row>
    <row r="64" spans="1:9" ht="30" thickBot="1">
      <c r="A64" s="1"/>
      <c r="B64" s="7"/>
      <c r="C64" s="1"/>
      <c r="D64" s="8"/>
      <c r="F64" s="1"/>
      <c r="G64" s="7"/>
      <c r="H64" s="1"/>
      <c r="I64" s="8"/>
    </row>
    <row r="65" spans="1:9" ht="29.45">
      <c r="A65" s="1"/>
      <c r="B65" s="4">
        <f>SUM(B61:B64)</f>
        <v>0</v>
      </c>
      <c r="C65" s="2"/>
      <c r="D65" s="6">
        <f>SUM(D61:D64)</f>
        <v>0</v>
      </c>
      <c r="F65" s="1"/>
      <c r="G65" s="4"/>
      <c r="H65" s="2"/>
      <c r="I65" s="6"/>
    </row>
  </sheetData>
  <mergeCells count="18">
    <mergeCell ref="A60:D60"/>
    <mergeCell ref="F60:I60"/>
    <mergeCell ref="F9:I9"/>
    <mergeCell ref="F17:I17"/>
    <mergeCell ref="A9:D9"/>
    <mergeCell ref="A17:D17"/>
    <mergeCell ref="A53:D53"/>
    <mergeCell ref="F53:I53"/>
    <mergeCell ref="A39:D39"/>
    <mergeCell ref="F39:I39"/>
    <mergeCell ref="A46:D46"/>
    <mergeCell ref="F46:I46"/>
    <mergeCell ref="A2:D2"/>
    <mergeCell ref="F2:I2"/>
    <mergeCell ref="A25:D25"/>
    <mergeCell ref="A32:D32"/>
    <mergeCell ref="F25:I25"/>
    <mergeCell ref="F32:I3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956C-2944-4080-80CC-654D8D4723C8}">
  <dimension ref="A1:J65"/>
  <sheetViews>
    <sheetView zoomScale="80" zoomScaleNormal="80" workbookViewId="0">
      <selection activeCell="A34" sqref="A34"/>
    </sheetView>
  </sheetViews>
  <sheetFormatPr defaultColWidth="11.42578125" defaultRowHeight="12.6"/>
  <cols>
    <col min="1" max="1" width="13.42578125" bestFit="1" customWidth="1"/>
    <col min="2" max="2" width="24.42578125" customWidth="1"/>
    <col min="3" max="3" width="11.42578125" customWidth="1"/>
    <col min="4" max="4" width="25.5703125" customWidth="1"/>
    <col min="5" max="5" width="9.140625" style="15" customWidth="1"/>
    <col min="6" max="6" width="11.42578125" customWidth="1"/>
    <col min="7" max="7" width="23" customWidth="1"/>
    <col min="8" max="8" width="13.42578125" bestFit="1" customWidth="1"/>
    <col min="9" max="9" width="25.42578125" customWidth="1"/>
    <col min="10" max="10" width="9.140625" style="15" customWidth="1"/>
  </cols>
  <sheetData>
    <row r="1" spans="1:9">
      <c r="A1" s="15"/>
      <c r="B1" s="15"/>
      <c r="C1" s="15"/>
      <c r="D1" s="15"/>
      <c r="F1" s="15"/>
      <c r="G1" s="15"/>
      <c r="H1" s="15"/>
      <c r="I1" s="15"/>
    </row>
    <row r="2" spans="1:9" ht="30" thickBot="1">
      <c r="A2" s="169" t="s">
        <v>82</v>
      </c>
      <c r="B2" s="169"/>
      <c r="C2" s="169"/>
      <c r="D2" s="169"/>
      <c r="F2" s="169" t="s">
        <v>83</v>
      </c>
      <c r="G2" s="169"/>
      <c r="H2" s="169"/>
      <c r="I2" s="169"/>
    </row>
    <row r="3" spans="1:9" ht="29.45">
      <c r="A3" s="31">
        <v>44627</v>
      </c>
      <c r="B3" s="153">
        <v>516</v>
      </c>
      <c r="C3" s="35"/>
      <c r="D3" s="151">
        <v>516</v>
      </c>
      <c r="F3" s="28"/>
      <c r="G3" s="29"/>
      <c r="H3" s="31">
        <v>44627</v>
      </c>
      <c r="I3" s="152">
        <v>500</v>
      </c>
    </row>
    <row r="4" spans="1:9" ht="29.45">
      <c r="A4" s="61">
        <v>44633</v>
      </c>
      <c r="B4" s="159">
        <v>37</v>
      </c>
      <c r="C4" s="33">
        <v>44638</v>
      </c>
      <c r="D4" s="36">
        <v>305</v>
      </c>
      <c r="F4" s="35"/>
      <c r="G4" s="95"/>
      <c r="H4" s="1"/>
      <c r="I4" s="6"/>
    </row>
    <row r="5" spans="1:9" ht="29.45">
      <c r="A5" s="1"/>
      <c r="B5" s="4"/>
      <c r="C5" s="38">
        <v>44632</v>
      </c>
      <c r="D5" s="104">
        <v>244</v>
      </c>
      <c r="F5" s="38"/>
      <c r="G5" s="103"/>
      <c r="H5" s="1"/>
      <c r="I5" s="6"/>
    </row>
    <row r="6" spans="1:9" ht="30" thickBot="1">
      <c r="A6" s="1"/>
      <c r="B6" s="7"/>
      <c r="C6" s="1"/>
      <c r="D6" s="8"/>
      <c r="F6" s="1"/>
      <c r="G6" s="7"/>
      <c r="H6" s="1"/>
      <c r="I6" s="8"/>
    </row>
    <row r="7" spans="1:9" ht="29.45">
      <c r="A7" s="1"/>
      <c r="B7" s="4">
        <f>SUM(B3:B6)</f>
        <v>553</v>
      </c>
      <c r="C7" s="2"/>
      <c r="D7" s="6">
        <f>SUM(D3:D6)</f>
        <v>1065</v>
      </c>
      <c r="F7" s="1"/>
      <c r="G7" s="4">
        <f>SUM(G3:G6)</f>
        <v>0</v>
      </c>
      <c r="H7" s="2"/>
      <c r="I7" s="6">
        <f>SUM(I3:I6)</f>
        <v>500</v>
      </c>
    </row>
    <row r="8" spans="1:9">
      <c r="A8" s="15"/>
      <c r="B8" s="15"/>
      <c r="C8" s="15"/>
      <c r="D8" s="15"/>
      <c r="F8" s="15"/>
      <c r="G8" s="15"/>
      <c r="H8" s="15"/>
      <c r="I8" s="15"/>
    </row>
    <row r="9" spans="1:9" ht="30" thickBot="1">
      <c r="A9" s="169" t="s">
        <v>91</v>
      </c>
      <c r="B9" s="169"/>
      <c r="C9" s="169"/>
      <c r="D9" s="169"/>
      <c r="F9" s="169" t="s">
        <v>92</v>
      </c>
      <c r="G9" s="169"/>
      <c r="H9" s="169"/>
      <c r="I9" s="169"/>
    </row>
    <row r="10" spans="1:9" ht="29.45">
      <c r="A10" s="1"/>
      <c r="B10" s="3">
        <v>500</v>
      </c>
      <c r="C10" s="31">
        <v>44627</v>
      </c>
      <c r="D10" s="152">
        <v>16</v>
      </c>
      <c r="F10" s="31">
        <v>44627</v>
      </c>
      <c r="G10" s="153">
        <v>16</v>
      </c>
      <c r="H10" s="31">
        <v>44627</v>
      </c>
      <c r="I10" s="152">
        <v>16</v>
      </c>
    </row>
    <row r="11" spans="1:9" ht="29.45">
      <c r="A11" s="39"/>
      <c r="B11" s="45"/>
      <c r="C11" s="35"/>
      <c r="D11" s="94"/>
      <c r="F11" s="1"/>
      <c r="G11" s="4"/>
      <c r="H11" s="39"/>
      <c r="I11" s="41"/>
    </row>
    <row r="12" spans="1:9" ht="29.45">
      <c r="A12" s="125"/>
      <c r="B12" s="126"/>
      <c r="C12" s="38"/>
      <c r="D12" s="104"/>
      <c r="F12" s="1"/>
      <c r="G12" s="4"/>
      <c r="H12" s="38"/>
      <c r="I12" s="104"/>
    </row>
    <row r="13" spans="1:9" ht="29.45">
      <c r="A13" s="1"/>
      <c r="B13" s="4"/>
      <c r="C13" s="131"/>
      <c r="D13" s="139"/>
      <c r="F13" s="1"/>
      <c r="G13" s="4"/>
      <c r="H13" s="1"/>
      <c r="I13" s="6"/>
    </row>
    <row r="14" spans="1:9" ht="30" thickBot="1">
      <c r="A14" s="1"/>
      <c r="B14" s="7"/>
      <c r="C14" s="1"/>
      <c r="D14" s="8"/>
      <c r="F14" s="1"/>
      <c r="G14" s="7"/>
      <c r="H14" s="1"/>
      <c r="I14" s="8"/>
    </row>
    <row r="15" spans="1:9" ht="29.45">
      <c r="A15" s="1"/>
      <c r="B15" s="4">
        <f>SUM(B10:B14)</f>
        <v>500</v>
      </c>
      <c r="C15" s="2"/>
      <c r="D15" s="6">
        <f>SUM(D10:D14)</f>
        <v>16</v>
      </c>
      <c r="F15" s="1"/>
      <c r="G15" s="4">
        <f>SUM(G10:G14)</f>
        <v>16</v>
      </c>
      <c r="H15" s="2"/>
      <c r="I15" s="6">
        <f>SUM(I10:I14)</f>
        <v>16</v>
      </c>
    </row>
    <row r="16" spans="1:9">
      <c r="A16" s="15"/>
      <c r="B16" s="15"/>
      <c r="C16" s="15"/>
      <c r="D16" s="15"/>
      <c r="F16" s="15"/>
      <c r="G16" s="15"/>
      <c r="H16" s="15"/>
      <c r="I16" s="15"/>
    </row>
    <row r="17" spans="1:9" ht="30" thickBot="1">
      <c r="A17" s="169" t="s">
        <v>87</v>
      </c>
      <c r="B17" s="169"/>
      <c r="C17" s="169"/>
      <c r="D17" s="169"/>
      <c r="F17" s="169" t="s">
        <v>93</v>
      </c>
      <c r="G17" s="169"/>
      <c r="H17" s="169"/>
      <c r="I17" s="169"/>
    </row>
    <row r="18" spans="1:9" ht="29.45">
      <c r="A18" s="33">
        <v>44638</v>
      </c>
      <c r="B18" s="37">
        <v>250</v>
      </c>
      <c r="C18" s="33"/>
      <c r="D18" s="111"/>
      <c r="E18" s="154"/>
      <c r="F18" s="33">
        <v>44638</v>
      </c>
      <c r="G18" s="37">
        <v>55</v>
      </c>
      <c r="H18" s="33">
        <v>44638</v>
      </c>
      <c r="I18" s="111">
        <v>55</v>
      </c>
    </row>
    <row r="19" spans="1:9" ht="29.45">
      <c r="A19" s="33">
        <v>44638</v>
      </c>
      <c r="B19" s="112">
        <v>55</v>
      </c>
      <c r="C19" s="1"/>
      <c r="D19" s="6"/>
      <c r="F19" s="39"/>
      <c r="G19" s="45"/>
      <c r="H19" s="1"/>
      <c r="I19" s="6"/>
    </row>
    <row r="20" spans="1:9" ht="29.45">
      <c r="A20" s="38"/>
      <c r="B20" s="103"/>
      <c r="C20" s="1"/>
      <c r="D20" s="6"/>
      <c r="F20" s="53"/>
      <c r="G20" s="54"/>
      <c r="H20" s="1"/>
      <c r="I20" s="6"/>
    </row>
    <row r="21" spans="1:9" ht="29.45">
      <c r="A21" s="1"/>
      <c r="B21" s="4"/>
      <c r="C21" s="1"/>
      <c r="D21" s="6"/>
      <c r="F21" s="60"/>
      <c r="G21" s="62"/>
      <c r="H21" s="1"/>
      <c r="I21" s="6"/>
    </row>
    <row r="22" spans="1:9" ht="30" thickBot="1">
      <c r="A22" s="1"/>
      <c r="B22" s="7"/>
      <c r="C22" s="1"/>
      <c r="D22" s="8"/>
      <c r="F22" s="1"/>
      <c r="G22" s="7"/>
      <c r="H22" s="1"/>
      <c r="I22" s="8"/>
    </row>
    <row r="23" spans="1:9" ht="29.45">
      <c r="A23" s="1"/>
      <c r="B23" s="4">
        <f>SUM(B18:B22)</f>
        <v>305</v>
      </c>
      <c r="C23" s="2"/>
      <c r="D23" s="6">
        <f>SUM(D18:D22)</f>
        <v>0</v>
      </c>
      <c r="F23" s="1"/>
      <c r="G23" s="4">
        <f>SUM(G18:G22)</f>
        <v>55</v>
      </c>
      <c r="H23" s="2"/>
      <c r="I23" s="6">
        <f>SUM(I18:I22)</f>
        <v>55</v>
      </c>
    </row>
    <row r="24" spans="1:9">
      <c r="A24" s="15"/>
      <c r="B24" s="15"/>
      <c r="C24" s="15"/>
      <c r="D24" s="15"/>
      <c r="F24" s="15"/>
      <c r="G24" s="15"/>
      <c r="H24" s="15"/>
      <c r="I24" s="15"/>
    </row>
    <row r="25" spans="1:9" ht="30" thickBot="1">
      <c r="A25" s="169" t="s">
        <v>81</v>
      </c>
      <c r="B25" s="169"/>
      <c r="C25" s="169"/>
      <c r="D25" s="169"/>
      <c r="F25" s="169" t="s">
        <v>85</v>
      </c>
      <c r="G25" s="169"/>
      <c r="H25" s="169"/>
      <c r="I25" s="169"/>
    </row>
    <row r="26" spans="1:9" ht="29.45">
      <c r="A26" s="38">
        <v>44632</v>
      </c>
      <c r="B26" s="102">
        <v>44</v>
      </c>
      <c r="C26" s="61">
        <v>44633</v>
      </c>
      <c r="D26" s="160">
        <v>7</v>
      </c>
      <c r="F26" s="38">
        <v>44632</v>
      </c>
      <c r="G26" s="102">
        <v>200</v>
      </c>
      <c r="H26" s="61">
        <v>44633</v>
      </c>
      <c r="I26" s="160">
        <v>30</v>
      </c>
    </row>
    <row r="27" spans="1:9" ht="29.45">
      <c r="A27" s="57"/>
      <c r="B27" s="58"/>
      <c r="C27" s="39"/>
      <c r="D27" s="41"/>
      <c r="F27" s="1"/>
      <c r="G27" s="4"/>
      <c r="H27" s="1"/>
      <c r="I27" s="6"/>
    </row>
    <row r="28" spans="1:9" ht="29.45">
      <c r="A28" s="1"/>
      <c r="B28" s="4"/>
      <c r="C28" s="60"/>
      <c r="D28" s="63"/>
      <c r="F28" s="1"/>
      <c r="G28" s="4"/>
      <c r="H28" s="1"/>
      <c r="I28" s="6"/>
    </row>
    <row r="29" spans="1:9" ht="30" thickBot="1">
      <c r="A29" s="1"/>
      <c r="B29" s="7"/>
      <c r="C29" s="1"/>
      <c r="D29" s="8"/>
      <c r="F29" s="1"/>
      <c r="G29" s="7"/>
      <c r="H29" s="1"/>
      <c r="I29" s="8"/>
    </row>
    <row r="30" spans="1:9" ht="29.45">
      <c r="A30" s="1"/>
      <c r="B30" s="4">
        <f>SUM(B26:B29)</f>
        <v>44</v>
      </c>
      <c r="C30" s="2"/>
      <c r="D30" s="6">
        <f>SUM(D26:D29)</f>
        <v>7</v>
      </c>
      <c r="F30" s="1"/>
      <c r="G30" s="4">
        <f>SUM(G26:G29)</f>
        <v>200</v>
      </c>
      <c r="H30" s="2"/>
      <c r="I30" s="6">
        <f>SUM(I26:I29)</f>
        <v>30</v>
      </c>
    </row>
    <row r="31" spans="1:9">
      <c r="A31" s="15"/>
      <c r="B31" s="15"/>
      <c r="C31" s="15"/>
      <c r="D31" s="15"/>
      <c r="F31" s="15"/>
      <c r="G31" s="15"/>
      <c r="H31" s="15"/>
      <c r="I31" s="15"/>
    </row>
    <row r="32" spans="1:9" ht="30" thickBot="1">
      <c r="A32" s="169" t="s">
        <v>94</v>
      </c>
      <c r="B32" s="169"/>
      <c r="C32" s="169"/>
      <c r="D32" s="169"/>
      <c r="F32" s="169"/>
      <c r="G32" s="169"/>
      <c r="H32" s="169"/>
      <c r="I32" s="169"/>
    </row>
    <row r="33" spans="1:9" ht="29.45">
      <c r="A33" s="61">
        <v>44633</v>
      </c>
      <c r="B33" s="161">
        <v>30</v>
      </c>
      <c r="C33" s="61">
        <v>44633</v>
      </c>
      <c r="D33" s="160">
        <v>30</v>
      </c>
      <c r="F33" s="1"/>
      <c r="G33" s="3"/>
      <c r="H33" s="61"/>
      <c r="I33" s="160"/>
    </row>
    <row r="34" spans="1:9" ht="29.45">
      <c r="A34" s="33"/>
      <c r="B34" s="112"/>
      <c r="C34" s="1"/>
      <c r="D34" s="6"/>
      <c r="F34" s="28"/>
      <c r="G34" s="81"/>
      <c r="H34" s="33"/>
      <c r="I34" s="36"/>
    </row>
    <row r="35" spans="1:9" ht="29.45">
      <c r="A35" s="1"/>
      <c r="B35" s="4"/>
      <c r="C35" s="1"/>
      <c r="D35" s="6"/>
      <c r="F35" s="1"/>
      <c r="G35" s="4"/>
      <c r="H35" s="1"/>
      <c r="I35" s="6"/>
    </row>
    <row r="36" spans="1:9" ht="30" thickBot="1">
      <c r="A36" s="1"/>
      <c r="B36" s="7"/>
      <c r="C36" s="1"/>
      <c r="D36" s="8"/>
      <c r="F36" s="1"/>
      <c r="G36" s="7"/>
      <c r="H36" s="1"/>
      <c r="I36" s="8"/>
    </row>
    <row r="37" spans="1:9" ht="29.45">
      <c r="A37" s="1"/>
      <c r="B37" s="4">
        <f>SUM(B33:B36)</f>
        <v>30</v>
      </c>
      <c r="C37" s="2"/>
      <c r="D37" s="6">
        <f>SUM(D33:D36)</f>
        <v>30</v>
      </c>
      <c r="F37" s="1"/>
      <c r="G37" s="4">
        <f>SUM(G33:G36)</f>
        <v>0</v>
      </c>
      <c r="H37" s="2"/>
      <c r="I37" s="6">
        <f>SUM(I33:I36)</f>
        <v>0</v>
      </c>
    </row>
    <row r="38" spans="1:9">
      <c r="A38" s="15"/>
      <c r="B38" s="15"/>
      <c r="C38" s="15"/>
      <c r="D38" s="15"/>
      <c r="F38" s="15"/>
      <c r="G38" s="15"/>
      <c r="H38" s="15"/>
      <c r="I38" s="15"/>
    </row>
    <row r="39" spans="1:9" ht="30" thickBot="1">
      <c r="A39" s="169"/>
      <c r="B39" s="169"/>
      <c r="C39" s="169"/>
      <c r="D39" s="169"/>
      <c r="F39" s="169"/>
      <c r="G39" s="169"/>
      <c r="H39" s="169"/>
      <c r="I39" s="169"/>
    </row>
    <row r="40" spans="1:9" ht="29.45">
      <c r="A40" s="33"/>
      <c r="B40" s="37"/>
      <c r="C40" s="39"/>
      <c r="D40" s="124"/>
      <c r="F40" s="25"/>
      <c r="G40" s="109"/>
      <c r="H40" s="33"/>
      <c r="I40" s="111"/>
    </row>
    <row r="41" spans="1:9" ht="29.45">
      <c r="A41" s="1"/>
      <c r="B41" s="4"/>
      <c r="C41" s="28"/>
      <c r="D41" s="80"/>
      <c r="F41" s="25"/>
      <c r="G41" s="27"/>
      <c r="H41" s="25"/>
      <c r="I41" s="110"/>
    </row>
    <row r="42" spans="1:9" ht="29.45">
      <c r="A42" s="1"/>
      <c r="B42" s="4"/>
      <c r="C42" s="1"/>
      <c r="D42" s="6"/>
      <c r="F42" s="1"/>
      <c r="G42" s="4"/>
      <c r="H42" s="1"/>
      <c r="I42" s="6"/>
    </row>
    <row r="43" spans="1:9" ht="30" thickBot="1">
      <c r="A43" s="1"/>
      <c r="B43" s="7"/>
      <c r="C43" s="1"/>
      <c r="D43" s="8"/>
      <c r="F43" s="1"/>
      <c r="G43" s="7"/>
      <c r="H43" s="1"/>
      <c r="I43" s="8"/>
    </row>
    <row r="44" spans="1:9" ht="29.45">
      <c r="A44" s="1"/>
      <c r="B44" s="4">
        <f>SUM(B40:B43)</f>
        <v>0</v>
      </c>
      <c r="C44" s="2"/>
      <c r="D44" s="6">
        <f>SUM(D40:D43)</f>
        <v>0</v>
      </c>
      <c r="F44" s="1"/>
      <c r="G44" s="4">
        <f>SUM(G40:G43)</f>
        <v>0</v>
      </c>
      <c r="H44" s="2"/>
      <c r="I44" s="6">
        <f>SUM(I40:I43)</f>
        <v>0</v>
      </c>
    </row>
    <row r="45" spans="1:9">
      <c r="A45" s="15"/>
      <c r="B45" s="15"/>
      <c r="C45" s="15"/>
      <c r="D45" s="15"/>
      <c r="F45" s="15"/>
      <c r="G45" s="15"/>
      <c r="H45" s="15"/>
      <c r="I45" s="15"/>
    </row>
    <row r="46" spans="1:9" ht="30" thickBot="1">
      <c r="A46" s="169"/>
      <c r="B46" s="169"/>
      <c r="C46" s="169"/>
      <c r="D46" s="169"/>
      <c r="F46" s="169"/>
      <c r="G46" s="169"/>
      <c r="H46" s="169"/>
      <c r="I46" s="169"/>
    </row>
    <row r="47" spans="1:9" ht="29.45">
      <c r="A47" s="33"/>
      <c r="B47" s="37"/>
      <c r="C47" s="33"/>
      <c r="D47" s="111"/>
      <c r="E47" s="59"/>
      <c r="F47" s="33"/>
      <c r="G47" s="37"/>
      <c r="H47" s="33"/>
      <c r="I47" s="111"/>
    </row>
    <row r="48" spans="1:9" ht="29.45">
      <c r="A48" s="33"/>
      <c r="B48" s="112"/>
      <c r="C48" s="33"/>
      <c r="D48" s="36"/>
      <c r="F48" s="33"/>
      <c r="G48" s="112"/>
      <c r="H48" s="33"/>
      <c r="I48" s="36"/>
    </row>
    <row r="49" spans="1:9" ht="29.45">
      <c r="A49" s="33"/>
      <c r="B49" s="112"/>
      <c r="C49" s="33"/>
      <c r="D49" s="36"/>
      <c r="F49" s="33"/>
      <c r="G49" s="112"/>
      <c r="H49" s="33"/>
      <c r="I49" s="36"/>
    </row>
    <row r="50" spans="1:9" ht="30" thickBot="1">
      <c r="A50" s="33"/>
      <c r="B50" s="113"/>
      <c r="C50" s="33"/>
      <c r="D50" s="114"/>
      <c r="F50" s="33"/>
      <c r="G50" s="113"/>
      <c r="H50" s="33"/>
      <c r="I50" s="114"/>
    </row>
    <row r="51" spans="1:9" ht="29.45">
      <c r="A51" s="1"/>
      <c r="B51" s="4">
        <f>SUM(B47:B50)</f>
        <v>0</v>
      </c>
      <c r="C51" s="2"/>
      <c r="D51" s="6">
        <f>SUM(D47:D50)</f>
        <v>0</v>
      </c>
      <c r="F51" s="1"/>
      <c r="G51" s="4">
        <f>SUM(G47:G50)</f>
        <v>0</v>
      </c>
      <c r="H51" s="2"/>
      <c r="I51" s="6">
        <f>SUM(I47:I50)</f>
        <v>0</v>
      </c>
    </row>
    <row r="52" spans="1:9">
      <c r="A52" s="15"/>
      <c r="B52" s="15"/>
      <c r="C52" s="15"/>
      <c r="D52" s="15"/>
      <c r="F52" s="15"/>
      <c r="G52" s="15"/>
      <c r="H52" s="15"/>
      <c r="I52" s="15"/>
    </row>
    <row r="53" spans="1:9" ht="30" thickBot="1">
      <c r="A53" s="169"/>
      <c r="B53" s="169"/>
      <c r="C53" s="169"/>
      <c r="D53" s="169"/>
      <c r="F53" s="169"/>
      <c r="G53" s="169"/>
      <c r="H53" s="169"/>
      <c r="I53" s="169"/>
    </row>
    <row r="54" spans="1:9" ht="29.45">
      <c r="A54" s="33"/>
      <c r="B54" s="37"/>
      <c r="C54" s="33"/>
      <c r="D54" s="111"/>
      <c r="F54" s="1"/>
      <c r="G54" s="3"/>
      <c r="H54" s="1"/>
      <c r="I54" s="5"/>
    </row>
    <row r="55" spans="1:9" ht="29.45">
      <c r="A55" s="33"/>
      <c r="B55" s="112"/>
      <c r="C55" s="33"/>
      <c r="D55" s="36"/>
      <c r="F55" s="1"/>
      <c r="G55" s="4"/>
      <c r="H55" s="1"/>
      <c r="I55" s="6"/>
    </row>
    <row r="56" spans="1:9" ht="29.45">
      <c r="A56" s="1"/>
      <c r="B56" s="4"/>
      <c r="C56" s="1"/>
      <c r="D56" s="6"/>
      <c r="F56" s="1"/>
      <c r="G56" s="4"/>
      <c r="H56" s="1"/>
      <c r="I56" s="6"/>
    </row>
    <row r="57" spans="1:9" ht="30" thickBot="1">
      <c r="A57" s="1"/>
      <c r="B57" s="7"/>
      <c r="C57" s="1"/>
      <c r="D57" s="8"/>
      <c r="F57" s="1"/>
      <c r="G57" s="7"/>
      <c r="H57" s="1"/>
      <c r="I57" s="8"/>
    </row>
    <row r="58" spans="1:9" ht="29.45">
      <c r="A58" s="1"/>
      <c r="B58" s="4">
        <f>SUM(B54:B57)</f>
        <v>0</v>
      </c>
      <c r="C58" s="2"/>
      <c r="D58" s="4">
        <f>SUM(D54:D57)</f>
        <v>0</v>
      </c>
      <c r="F58" s="1"/>
      <c r="G58" s="4">
        <f>SUM(G54:G57)</f>
        <v>0</v>
      </c>
      <c r="H58" s="2"/>
      <c r="I58" s="4">
        <f>SUM(I54:I57)</f>
        <v>0</v>
      </c>
    </row>
    <row r="59" spans="1:9">
      <c r="A59" s="15"/>
      <c r="B59" s="15"/>
      <c r="C59" s="15"/>
      <c r="D59" s="15"/>
      <c r="F59" s="15"/>
      <c r="G59" s="15"/>
      <c r="H59" s="15"/>
      <c r="I59" s="15"/>
    </row>
    <row r="60" spans="1:9" ht="30" thickBot="1">
      <c r="A60" s="169"/>
      <c r="B60" s="169"/>
      <c r="C60" s="169"/>
      <c r="D60" s="169"/>
      <c r="F60" s="169"/>
      <c r="G60" s="169"/>
      <c r="H60" s="169"/>
      <c r="I60" s="169"/>
    </row>
    <row r="61" spans="1:9" ht="29.45">
      <c r="A61" s="1"/>
      <c r="B61" s="3"/>
      <c r="C61" s="1"/>
      <c r="D61" s="5"/>
      <c r="F61" s="1"/>
      <c r="G61" s="3"/>
      <c r="H61" s="1"/>
      <c r="I61" s="5"/>
    </row>
    <row r="62" spans="1:9" ht="29.45">
      <c r="A62" s="1"/>
      <c r="B62" s="4"/>
      <c r="C62" s="1"/>
      <c r="D62" s="6"/>
      <c r="F62" s="1"/>
      <c r="G62" s="4"/>
      <c r="H62" s="1"/>
      <c r="I62" s="6"/>
    </row>
    <row r="63" spans="1:9" ht="29.45">
      <c r="A63" s="1"/>
      <c r="B63" s="4"/>
      <c r="C63" s="1"/>
      <c r="D63" s="6"/>
      <c r="F63" s="1"/>
      <c r="G63" s="4"/>
      <c r="H63" s="1"/>
      <c r="I63" s="6"/>
    </row>
    <row r="64" spans="1:9" ht="30" thickBot="1">
      <c r="A64" s="1"/>
      <c r="B64" s="7"/>
      <c r="C64" s="1"/>
      <c r="D64" s="8"/>
      <c r="F64" s="1"/>
      <c r="G64" s="7"/>
      <c r="H64" s="1"/>
      <c r="I64" s="8"/>
    </row>
    <row r="65" spans="1:9" ht="29.45">
      <c r="A65" s="1"/>
      <c r="B65" s="4">
        <f>SUM(B61:B64)</f>
        <v>0</v>
      </c>
      <c r="C65" s="2"/>
      <c r="D65" s="6">
        <f>SUM(D61:D64)</f>
        <v>0</v>
      </c>
      <c r="F65" s="1"/>
      <c r="G65" s="4"/>
      <c r="H65" s="2"/>
      <c r="I65" s="6"/>
    </row>
  </sheetData>
  <mergeCells count="18">
    <mergeCell ref="A2:D2"/>
    <mergeCell ref="F2:I2"/>
    <mergeCell ref="A9:D9"/>
    <mergeCell ref="F9:I9"/>
    <mergeCell ref="A17:D17"/>
    <mergeCell ref="F17:I17"/>
    <mergeCell ref="A25:D25"/>
    <mergeCell ref="F25:I25"/>
    <mergeCell ref="A32:D32"/>
    <mergeCell ref="F32:I32"/>
    <mergeCell ref="A39:D39"/>
    <mergeCell ref="F39:I39"/>
    <mergeCell ref="A46:D46"/>
    <mergeCell ref="F46:I46"/>
    <mergeCell ref="A53:D53"/>
    <mergeCell ref="F53:I53"/>
    <mergeCell ref="A60:D60"/>
    <mergeCell ref="F60:I60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74"/>
  <sheetViews>
    <sheetView zoomScale="110" zoomScaleNormal="110" workbookViewId="0">
      <selection activeCell="B46" sqref="B46"/>
    </sheetView>
  </sheetViews>
  <sheetFormatPr defaultColWidth="11.42578125" defaultRowHeight="12.6"/>
  <cols>
    <col min="1" max="1" width="15.42578125" style="14" customWidth="1"/>
    <col min="2" max="2" width="74.42578125" style="10" bestFit="1" customWidth="1"/>
    <col min="3" max="3" width="26" style="12" customWidth="1"/>
    <col min="4" max="4" width="29.140625" style="12" customWidth="1"/>
  </cols>
  <sheetData>
    <row r="1" spans="1:4" ht="30" thickBot="1">
      <c r="A1" s="16" t="s">
        <v>95</v>
      </c>
      <c r="B1" s="17" t="s">
        <v>96</v>
      </c>
      <c r="C1" s="18" t="s">
        <v>97</v>
      </c>
      <c r="D1" s="18" t="s">
        <v>98</v>
      </c>
    </row>
    <row r="2" spans="1:4" s="79" customFormat="1" ht="29.45">
      <c r="A2" s="91">
        <v>44624</v>
      </c>
      <c r="B2" s="92" t="s">
        <v>80</v>
      </c>
      <c r="C2" s="93">
        <v>200</v>
      </c>
      <c r="D2" s="93"/>
    </row>
    <row r="3" spans="1:4" s="79" customFormat="1" ht="29.45">
      <c r="A3" s="91"/>
      <c r="B3" s="92" t="s">
        <v>81</v>
      </c>
      <c r="C3" s="93">
        <v>44</v>
      </c>
      <c r="D3" s="93"/>
    </row>
    <row r="4" spans="1:4" s="79" customFormat="1" ht="29.45">
      <c r="A4" s="91"/>
      <c r="B4" s="92" t="s">
        <v>82</v>
      </c>
      <c r="C4" s="93"/>
      <c r="D4" s="93">
        <v>244</v>
      </c>
    </row>
    <row r="5" spans="1:4" s="79" customFormat="1" ht="29.45">
      <c r="A5" s="13">
        <v>44624</v>
      </c>
      <c r="B5" s="9" t="s">
        <v>82</v>
      </c>
      <c r="C5" s="11">
        <v>244</v>
      </c>
      <c r="D5" s="11"/>
    </row>
    <row r="6" spans="1:4" s="79" customFormat="1" ht="29.45">
      <c r="A6" s="13"/>
      <c r="B6" s="9" t="s">
        <v>83</v>
      </c>
      <c r="C6" s="11"/>
      <c r="D6" s="11">
        <v>244</v>
      </c>
    </row>
    <row r="7" spans="1:4" s="79" customFormat="1" ht="29.45">
      <c r="A7" s="97">
        <v>44626</v>
      </c>
      <c r="B7" s="98" t="s">
        <v>91</v>
      </c>
      <c r="C7" s="99">
        <v>500</v>
      </c>
      <c r="D7" s="99"/>
    </row>
    <row r="8" spans="1:4" s="79" customFormat="1" ht="29.45">
      <c r="A8" s="97"/>
      <c r="B8" s="98" t="s">
        <v>81</v>
      </c>
      <c r="C8" s="99">
        <v>66</v>
      </c>
      <c r="D8" s="99"/>
    </row>
    <row r="9" spans="1:4" s="79" customFormat="1" ht="29.45">
      <c r="A9" s="97"/>
      <c r="B9" s="98" t="s">
        <v>80</v>
      </c>
      <c r="C9" s="99"/>
      <c r="D9" s="99">
        <v>200</v>
      </c>
    </row>
    <row r="10" spans="1:4" s="79" customFormat="1" ht="29.45">
      <c r="A10" s="97"/>
      <c r="B10" s="98" t="s">
        <v>82</v>
      </c>
      <c r="C10" s="99"/>
      <c r="D10" s="99">
        <v>366</v>
      </c>
    </row>
    <row r="11" spans="1:4" s="79" customFormat="1" ht="29.45">
      <c r="A11" s="43">
        <v>44627</v>
      </c>
      <c r="B11" s="100" t="s">
        <v>82</v>
      </c>
      <c r="C11" s="101">
        <v>366</v>
      </c>
      <c r="D11" s="101"/>
    </row>
    <row r="12" spans="1:4" s="79" customFormat="1" ht="29.45">
      <c r="A12" s="43"/>
      <c r="B12" s="100" t="s">
        <v>83</v>
      </c>
      <c r="C12" s="101"/>
      <c r="D12" s="101">
        <v>350</v>
      </c>
    </row>
    <row r="13" spans="1:4" s="34" customFormat="1" ht="29.45">
      <c r="A13" s="43"/>
      <c r="B13" s="100" t="s">
        <v>91</v>
      </c>
      <c r="C13" s="101"/>
      <c r="D13" s="101">
        <v>16</v>
      </c>
    </row>
    <row r="14" spans="1:4" s="34" customFormat="1" ht="29.45">
      <c r="A14" s="105">
        <v>44632</v>
      </c>
      <c r="B14" s="106" t="s">
        <v>85</v>
      </c>
      <c r="C14" s="107">
        <v>200</v>
      </c>
      <c r="D14" s="107"/>
    </row>
    <row r="15" spans="1:4" s="34" customFormat="1" ht="29.45">
      <c r="A15" s="105"/>
      <c r="B15" s="106" t="s">
        <v>81</v>
      </c>
      <c r="C15" s="107">
        <v>44</v>
      </c>
      <c r="D15" s="107"/>
    </row>
    <row r="16" spans="1:4" s="34" customFormat="1" ht="29.45">
      <c r="A16" s="105"/>
      <c r="B16" s="106" t="s">
        <v>82</v>
      </c>
      <c r="C16" s="107"/>
      <c r="D16" s="107">
        <v>244</v>
      </c>
    </row>
    <row r="17" spans="1:4" s="79" customFormat="1" ht="29.45">
      <c r="A17" s="128">
        <v>44633</v>
      </c>
      <c r="B17" s="129" t="s">
        <v>82</v>
      </c>
      <c r="C17" s="130">
        <v>37</v>
      </c>
      <c r="D17" s="130"/>
    </row>
    <row r="18" spans="1:4" s="79" customFormat="1" ht="29.45">
      <c r="A18" s="128"/>
      <c r="B18" s="129" t="s">
        <v>86</v>
      </c>
      <c r="C18" s="130"/>
      <c r="D18" s="130">
        <v>7</v>
      </c>
    </row>
    <row r="19" spans="1:4" s="79" customFormat="1" ht="29.45">
      <c r="A19" s="128"/>
      <c r="B19" s="129" t="s">
        <v>85</v>
      </c>
      <c r="C19" s="130"/>
      <c r="D19" s="130">
        <v>30</v>
      </c>
    </row>
    <row r="20" spans="1:4" s="79" customFormat="1" ht="29.45">
      <c r="A20" s="141">
        <v>44638</v>
      </c>
      <c r="B20" s="142" t="s">
        <v>87</v>
      </c>
      <c r="C20" s="143">
        <v>305</v>
      </c>
      <c r="D20" s="143"/>
    </row>
    <row r="21" spans="1:4" s="79" customFormat="1" ht="29.45">
      <c r="A21" s="141"/>
      <c r="B21" s="142" t="s">
        <v>82</v>
      </c>
      <c r="C21" s="143"/>
      <c r="D21" s="143">
        <v>305</v>
      </c>
    </row>
    <row r="22" spans="1:4" s="79" customFormat="1" ht="29.45">
      <c r="A22" s="82"/>
      <c r="B22" s="83"/>
      <c r="C22" s="84"/>
      <c r="D22" s="84"/>
    </row>
    <row r="23" spans="1:4" s="79" customFormat="1" ht="29.45">
      <c r="A23" s="43">
        <v>44627</v>
      </c>
      <c r="B23" s="100" t="s">
        <v>88</v>
      </c>
      <c r="C23" s="101">
        <v>976</v>
      </c>
      <c r="D23" s="101"/>
    </row>
    <row r="24" spans="1:4" s="79" customFormat="1" ht="29.45">
      <c r="A24" s="43"/>
      <c r="B24" s="100" t="s">
        <v>86</v>
      </c>
      <c r="C24" s="101"/>
      <c r="D24" s="101">
        <v>176</v>
      </c>
    </row>
    <row r="25" spans="1:4" s="79" customFormat="1" ht="29.45">
      <c r="A25" s="43"/>
      <c r="B25" s="100" t="s">
        <v>89</v>
      </c>
      <c r="C25" s="101"/>
      <c r="D25" s="101">
        <v>800</v>
      </c>
    </row>
    <row r="26" spans="1:4" s="79" customFormat="1" ht="29.45">
      <c r="A26" s="148">
        <v>44698</v>
      </c>
      <c r="B26" s="149" t="s">
        <v>88</v>
      </c>
      <c r="C26" s="150">
        <v>561</v>
      </c>
      <c r="D26" s="150"/>
    </row>
    <row r="27" spans="1:4" s="79" customFormat="1" ht="29.45">
      <c r="A27" s="148"/>
      <c r="B27" s="149" t="s">
        <v>89</v>
      </c>
      <c r="C27" s="150">
        <v>800</v>
      </c>
      <c r="D27" s="150"/>
    </row>
    <row r="28" spans="1:4" s="79" customFormat="1" ht="29.45">
      <c r="A28" s="148"/>
      <c r="B28" s="149" t="s">
        <v>86</v>
      </c>
      <c r="C28" s="150"/>
      <c r="D28" s="150">
        <v>101</v>
      </c>
    </row>
    <row r="29" spans="1:4" s="79" customFormat="1" ht="29.45">
      <c r="A29" s="148"/>
      <c r="B29" s="149" t="s">
        <v>90</v>
      </c>
      <c r="C29" s="150"/>
      <c r="D29" s="150">
        <v>1260</v>
      </c>
    </row>
    <row r="30" spans="1:4" s="40" customFormat="1" ht="59.25" customHeight="1">
      <c r="A30" s="115"/>
      <c r="B30" s="120"/>
      <c r="C30" s="116"/>
      <c r="D30" s="116"/>
    </row>
    <row r="31" spans="1:4" s="79" customFormat="1" ht="29.45">
      <c r="A31" s="148">
        <v>44627</v>
      </c>
      <c r="B31" s="149" t="s">
        <v>82</v>
      </c>
      <c r="C31" s="150">
        <v>516</v>
      </c>
      <c r="D31" s="150"/>
    </row>
    <row r="32" spans="1:4" s="79" customFormat="1" ht="29.45">
      <c r="A32" s="148"/>
      <c r="B32" s="149" t="s">
        <v>83</v>
      </c>
      <c r="C32" s="150"/>
      <c r="D32" s="150">
        <v>500</v>
      </c>
    </row>
    <row r="33" spans="1:4" s="79" customFormat="1" ht="29.45">
      <c r="A33" s="148"/>
      <c r="B33" s="149" t="s">
        <v>92</v>
      </c>
      <c r="C33" s="150"/>
      <c r="D33" s="149">
        <v>16</v>
      </c>
    </row>
    <row r="34" spans="1:4" s="79" customFormat="1" ht="29.45">
      <c r="A34" s="148">
        <v>44627</v>
      </c>
      <c r="B34" s="149" t="s">
        <v>99</v>
      </c>
      <c r="C34" s="150">
        <v>16</v>
      </c>
      <c r="D34" s="150"/>
    </row>
    <row r="35" spans="1:4" s="79" customFormat="1" ht="29.45">
      <c r="A35" s="148"/>
      <c r="B35" s="149" t="s">
        <v>91</v>
      </c>
      <c r="C35" s="150"/>
      <c r="D35" s="150">
        <v>16</v>
      </c>
    </row>
    <row r="36" spans="1:4" s="79" customFormat="1" ht="29.45">
      <c r="A36" s="13"/>
      <c r="B36" s="19"/>
      <c r="C36" s="11"/>
      <c r="D36" s="11"/>
    </row>
    <row r="37" spans="1:4" s="34" customFormat="1" ht="29.45">
      <c r="A37" s="145">
        <v>44638</v>
      </c>
      <c r="B37" s="146" t="s">
        <v>87</v>
      </c>
      <c r="C37" s="147">
        <v>250</v>
      </c>
      <c r="D37" s="147"/>
    </row>
    <row r="38" spans="1:4" s="34" customFormat="1" ht="29.45">
      <c r="A38" s="145"/>
      <c r="B38" s="146" t="s">
        <v>93</v>
      </c>
      <c r="C38" s="147">
        <v>55</v>
      </c>
      <c r="D38" s="147"/>
    </row>
    <row r="39" spans="1:4" s="34" customFormat="1" ht="29.45">
      <c r="A39" s="145"/>
      <c r="B39" s="146" t="s">
        <v>82</v>
      </c>
      <c r="C39" s="147"/>
      <c r="D39" s="147">
        <v>305</v>
      </c>
    </row>
    <row r="40" spans="1:4" s="34" customFormat="1" ht="29.45">
      <c r="A40" s="145">
        <v>44638</v>
      </c>
      <c r="B40" s="155" t="s">
        <v>87</v>
      </c>
      <c r="C40" s="147">
        <v>55</v>
      </c>
      <c r="D40" s="147"/>
    </row>
    <row r="41" spans="1:4" s="34" customFormat="1" ht="29.45">
      <c r="A41" s="145"/>
      <c r="B41" s="146" t="s">
        <v>93</v>
      </c>
      <c r="C41" s="147"/>
      <c r="D41" s="147">
        <v>55</v>
      </c>
    </row>
    <row r="42" spans="1:4" s="157" customFormat="1" ht="29.45">
      <c r="A42" s="105">
        <v>44632</v>
      </c>
      <c r="B42" s="106" t="s">
        <v>85</v>
      </c>
      <c r="C42" s="107">
        <v>200</v>
      </c>
      <c r="D42" s="107"/>
    </row>
    <row r="43" spans="1:4" s="157" customFormat="1" ht="29.45">
      <c r="A43" s="105"/>
      <c r="B43" s="158" t="s">
        <v>81</v>
      </c>
      <c r="C43" s="107">
        <v>44</v>
      </c>
      <c r="D43" s="107"/>
    </row>
    <row r="44" spans="1:4" s="157" customFormat="1" ht="29.45">
      <c r="A44" s="105"/>
      <c r="B44" s="106" t="s">
        <v>82</v>
      </c>
      <c r="C44" s="107"/>
      <c r="D44" s="107">
        <v>244</v>
      </c>
    </row>
    <row r="45" spans="1:4" ht="29.45">
      <c r="A45" s="73">
        <v>44633</v>
      </c>
      <c r="B45" s="74" t="s">
        <v>82</v>
      </c>
      <c r="C45" s="75">
        <v>37</v>
      </c>
      <c r="D45" s="75"/>
    </row>
    <row r="46" spans="1:4" ht="29.45">
      <c r="A46" s="73"/>
      <c r="B46" s="74" t="s">
        <v>81</v>
      </c>
      <c r="C46" s="75"/>
      <c r="D46" s="75">
        <v>7</v>
      </c>
    </row>
    <row r="47" spans="1:4" ht="29.45">
      <c r="A47" s="73"/>
      <c r="B47" s="74" t="s">
        <v>94</v>
      </c>
      <c r="C47" s="75"/>
      <c r="D47" s="75">
        <v>30</v>
      </c>
    </row>
    <row r="48" spans="1:4" ht="29.45">
      <c r="A48" s="73">
        <v>44633</v>
      </c>
      <c r="B48" s="74" t="s">
        <v>94</v>
      </c>
      <c r="C48" s="75">
        <v>30</v>
      </c>
      <c r="D48" s="75"/>
    </row>
    <row r="49" spans="1:4" ht="29.45">
      <c r="A49" s="73"/>
      <c r="B49" s="162" t="s">
        <v>85</v>
      </c>
      <c r="C49" s="75"/>
      <c r="D49" s="75">
        <v>30</v>
      </c>
    </row>
    <row r="50" spans="1:4" ht="29.45">
      <c r="A50" s="85"/>
      <c r="B50" s="86"/>
      <c r="C50" s="87"/>
      <c r="D50" s="87"/>
    </row>
    <row r="51" spans="1:4" ht="29.45">
      <c r="A51" s="85"/>
      <c r="B51" s="86"/>
      <c r="C51" s="87"/>
      <c r="D51" s="87"/>
    </row>
    <row r="52" spans="1:4" ht="29.45">
      <c r="A52" s="85"/>
      <c r="B52" s="88"/>
      <c r="C52" s="87"/>
      <c r="D52" s="87"/>
    </row>
    <row r="53" spans="1:4" ht="29.45">
      <c r="A53" s="69"/>
      <c r="B53" s="68"/>
      <c r="C53" s="70"/>
      <c r="D53" s="70"/>
    </row>
    <row r="54" spans="1:4" ht="29.45">
      <c r="A54" s="69"/>
      <c r="B54" s="68"/>
      <c r="C54" s="70"/>
      <c r="D54" s="70"/>
    </row>
    <row r="55" spans="1:4" ht="29.45">
      <c r="A55" s="69"/>
      <c r="B55" s="71"/>
      <c r="C55" s="70"/>
      <c r="D55" s="70"/>
    </row>
    <row r="56" spans="1:4" ht="29.45">
      <c r="A56" s="64"/>
      <c r="B56" s="65"/>
      <c r="C56" s="66"/>
      <c r="D56" s="66"/>
    </row>
    <row r="57" spans="1:4" ht="29.45">
      <c r="A57" s="64"/>
      <c r="B57" s="65"/>
      <c r="C57" s="66"/>
      <c r="D57" s="66"/>
    </row>
    <row r="58" spans="1:4" ht="29.45">
      <c r="A58" s="64"/>
      <c r="B58" s="65"/>
      <c r="C58" s="66"/>
      <c r="D58" s="66"/>
    </row>
    <row r="59" spans="1:4" ht="29.45">
      <c r="A59" s="64"/>
      <c r="B59" s="67"/>
      <c r="C59" s="66"/>
      <c r="D59" s="66"/>
    </row>
    <row r="60" spans="1:4" ht="29.45">
      <c r="A60" s="73"/>
      <c r="B60" s="74"/>
      <c r="C60" s="75"/>
      <c r="D60" s="75"/>
    </row>
    <row r="61" spans="1:4" ht="29.45">
      <c r="A61" s="73"/>
      <c r="B61" s="74"/>
      <c r="C61" s="75"/>
      <c r="D61" s="75"/>
    </row>
    <row r="62" spans="1:4" ht="29.45">
      <c r="A62" s="73"/>
      <c r="B62" s="89"/>
      <c r="C62" s="75"/>
      <c r="D62" s="75"/>
    </row>
    <row r="63" spans="1:4" ht="29.45">
      <c r="A63" s="73"/>
      <c r="B63" s="90"/>
      <c r="C63" s="75"/>
      <c r="D63" s="75"/>
    </row>
    <row r="64" spans="1:4" ht="29.45">
      <c r="A64" s="73"/>
      <c r="B64" s="74"/>
      <c r="C64" s="75"/>
      <c r="D64" s="75"/>
    </row>
    <row r="65" spans="1:4" ht="29.45">
      <c r="A65" s="73"/>
      <c r="B65" s="74"/>
      <c r="C65" s="75"/>
      <c r="D65" s="75"/>
    </row>
    <row r="66" spans="1:4" ht="29.45">
      <c r="A66" s="73"/>
      <c r="B66" s="76"/>
      <c r="C66" s="75"/>
      <c r="D66" s="75"/>
    </row>
    <row r="67" spans="1:4" ht="29.45">
      <c r="A67" s="13"/>
      <c r="B67" s="9"/>
      <c r="C67" s="11"/>
      <c r="D67" s="11"/>
    </row>
    <row r="68" spans="1:4" ht="29.45">
      <c r="A68" s="13"/>
      <c r="B68" s="9"/>
      <c r="C68" s="11"/>
      <c r="D68" s="11"/>
    </row>
    <row r="69" spans="1:4" ht="29.45">
      <c r="A69" s="13"/>
      <c r="B69" s="19"/>
      <c r="C69" s="11"/>
      <c r="D69" s="11"/>
    </row>
    <row r="70" spans="1:4" ht="29.45">
      <c r="A70" s="13"/>
      <c r="B70" s="9"/>
      <c r="C70" s="11"/>
      <c r="D70" s="11"/>
    </row>
    <row r="71" spans="1:4" ht="29.45">
      <c r="A71" s="13"/>
      <c r="B71" s="9"/>
      <c r="C71" s="11"/>
      <c r="D71" s="11"/>
    </row>
    <row r="72" spans="1:4" ht="29.45">
      <c r="A72" s="13"/>
      <c r="B72" s="9"/>
      <c r="C72" s="11"/>
      <c r="D72" s="11"/>
    </row>
    <row r="73" spans="1:4" ht="29.45">
      <c r="A73" s="13"/>
      <c r="B73" s="9"/>
      <c r="C73" s="11"/>
      <c r="D73" s="11"/>
    </row>
    <row r="74" spans="1:4" ht="29.45">
      <c r="A74" s="13"/>
      <c r="B74" s="9"/>
      <c r="C74" s="11"/>
      <c r="D74" s="11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ACBFDB-B7D2-4606-83D3-976A4A2026BE}"/>
</file>

<file path=customXml/itemProps2.xml><?xml version="1.0" encoding="utf-8"?>
<ds:datastoreItem xmlns:ds="http://schemas.openxmlformats.org/officeDocument/2006/customXml" ds:itemID="{F150B600-E31E-42B9-8A5D-8DCD8917EE5F}"/>
</file>

<file path=customXml/itemProps3.xml><?xml version="1.0" encoding="utf-8"?>
<ds:datastoreItem xmlns:ds="http://schemas.openxmlformats.org/officeDocument/2006/customXml" ds:itemID="{A10B9EC4-3399-44BC-98F3-5B3C56EDC0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Di Lorenzo</cp:lastModifiedBy>
  <cp:revision/>
  <dcterms:created xsi:type="dcterms:W3CDTF">1996-11-05T10:16:36Z</dcterms:created>
  <dcterms:modified xsi:type="dcterms:W3CDTF">2023-10-04T16:00:02Z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