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195" windowHeight="7950" activeTab="2"/>
  </bookViews>
  <sheets>
    <sheet name="Prima nota " sheetId="1" r:id="rId1"/>
    <sheet name="Mastro" sheetId="2" r:id="rId2"/>
    <sheet name="Giornale " sheetId="3" r:id="rId3"/>
  </sheets>
  <definedNames>
    <definedName name="_xlnm.Print_Area" localSheetId="2">'Giornale '!$A$1:$D$60</definedName>
    <definedName name="_xlnm.Print_Area" localSheetId="1">'Mastro'!$A$1:$I$87</definedName>
    <definedName name="_xlnm.Print_Area" localSheetId="0">'Prima nota '!$A$1:$L$46</definedName>
  </definedNames>
  <calcPr fullCalcOnLoad="1"/>
</workbook>
</file>

<file path=xl/sharedStrings.xml><?xml version="1.0" encoding="utf-8"?>
<sst xmlns="http://schemas.openxmlformats.org/spreadsheetml/2006/main" count="109" uniqueCount="57">
  <si>
    <t>DATA</t>
  </si>
  <si>
    <t>ARTICOLO</t>
  </si>
  <si>
    <t>CAPITALE SOCIALE</t>
  </si>
  <si>
    <t>DARE</t>
  </si>
  <si>
    <t>AVERE</t>
  </si>
  <si>
    <t>BANCA X C/C</t>
  </si>
  <si>
    <t>IVA A CREDITO</t>
  </si>
  <si>
    <t>FRANCOBOLLI</t>
  </si>
  <si>
    <t>IVA A DEBITO</t>
  </si>
  <si>
    <t>QUADRI</t>
  </si>
  <si>
    <t>IVA INDETRAIBILE</t>
  </si>
  <si>
    <t>(beni di lusso=Iva indetraibile)</t>
  </si>
  <si>
    <t>FORNITORI C/ACCONTI</t>
  </si>
  <si>
    <t>ABBUONI ATTIVI</t>
  </si>
  <si>
    <t xml:space="preserve">ABBUONI ATTIVI </t>
  </si>
  <si>
    <t>Alfa riceve fattura per l'acquisto di un quadro d'autore,da destinare alla sala</t>
  </si>
  <si>
    <t xml:space="preserve">Alfa S.p.a. - PRIMA NOTA </t>
  </si>
  <si>
    <t xml:space="preserve">Romolo e Remo costituiscono una società di trasporti, la Alfa S.n.c., </t>
  </si>
  <si>
    <t xml:space="preserve">Alfa riscontrate delle differenze qualitative sulla cancelleria acquistata, </t>
  </si>
  <si>
    <t>Alfa acquista in contanti francobolli per euro 500.</t>
  </si>
  <si>
    <t>CREDITI V/SOCI</t>
  </si>
  <si>
    <t>CASSA</t>
  </si>
  <si>
    <t>CANCELLERIA</t>
  </si>
  <si>
    <t xml:space="preserve">Romolo versa la propria quota in contanti e Remo versa la propria quota </t>
  </si>
  <si>
    <t>sul c/c della società.</t>
  </si>
  <si>
    <t>RESI SU ACQUISTI</t>
  </si>
  <si>
    <t>un abbuono per euro 500.</t>
  </si>
  <si>
    <t>Alfa paga a mezzo banca al fornitore Lambda la fattura ricevuta per</t>
  </si>
  <si>
    <t xml:space="preserve">sottoscrivendo due quote uguali di euro 30.000 ciascuna. In pari data </t>
  </si>
  <si>
    <t>IVA 22%</t>
  </si>
  <si>
    <t xml:space="preserve">riunioni della sua sede legale,  per  euro 15.000 + IVA 22%. </t>
  </si>
  <si>
    <t xml:space="preserve"> il cui prezzo è di € 30.000 + IVA 22 %</t>
  </si>
  <si>
    <t>un totale 30.000 + IVA 22%, al lordo dell'acconto</t>
  </si>
  <si>
    <t>Alfa acquista cancelleria per € 500 + IVA 22%.</t>
  </si>
  <si>
    <t>restituisce merce per € 150 + IVA 22%, ricevendo regolare nota di credito.</t>
  </si>
  <si>
    <t>La società Alfa versa in contanti sul proprio conto corrente € 500,00</t>
  </si>
  <si>
    <t>Alfa riceve la fattura relativa al canone di locazione anticipato e trimestrale della stampante per euro 1.000 +</t>
  </si>
  <si>
    <t>ottenendo un abbuono di € 100</t>
  </si>
  <si>
    <t xml:space="preserve">Alfa paga a mezzo banca la fattura relativa pagamento del canone di locazione della stampante </t>
  </si>
  <si>
    <t xml:space="preserve"> un acconto di euro 10.000 (+ IVA 22%) per l'acquisto di attrezzatura</t>
  </si>
  <si>
    <t>Alfa riceve da Lambda la fattura relativa all'acquisto di attrezzatura per</t>
  </si>
  <si>
    <t xml:space="preserve">Alfa paga a mezzo bobifico la fattura del 20/2 relativa all'attrezzatura ottenendo </t>
  </si>
  <si>
    <t>Alfa emette fattura per prestazione di servizi per € 15.000 + IVA 22%</t>
  </si>
  <si>
    <t>Alfa fattura un acconto di 1.000 +IVA 22% per una prestazioni di servizi di e 3.500 +IVA</t>
  </si>
  <si>
    <t>Alfa completa la prestazione ed emette la fattura a saldo</t>
  </si>
  <si>
    <t>BANCA C/C</t>
  </si>
  <si>
    <t>CANONE LOCAZIONE</t>
  </si>
  <si>
    <t>FORNITORI</t>
  </si>
  <si>
    <t>CANONE DI LOCAZIONE</t>
  </si>
  <si>
    <t>RICAVI DI VENDITA</t>
  </si>
  <si>
    <t>CLIENTI</t>
  </si>
  <si>
    <t>CLIENTI C/ACCONTI</t>
  </si>
  <si>
    <t>ATTREZZATURA</t>
  </si>
  <si>
    <t>ATTREZZATURE</t>
  </si>
  <si>
    <t>PREMI ASSICURATIVI</t>
  </si>
  <si>
    <t>Alfa paga a mezzo banca un premio assicurativo semestrale pari ad € 2.000.</t>
  </si>
  <si>
    <t>PREMI ASSICURAZTIVI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</si>
</sst>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  <numFmt numFmtId="197" formatCode="d/m;@"/>
  </numFmts>
  <fonts count="42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97" fontId="1" fillId="0" borderId="15" xfId="0" applyNumberFormat="1" applyFont="1" applyBorder="1" applyAlignment="1">
      <alignment/>
    </xf>
    <xf numFmtId="197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197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14" fontId="1" fillId="33" borderId="0" xfId="0" applyNumberFormat="1" applyFont="1" applyFill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/>
    </xf>
    <xf numFmtId="0" fontId="7" fillId="0" borderId="0" xfId="0" applyFont="1" applyAlignment="1">
      <alignment horizontal="left"/>
    </xf>
    <xf numFmtId="197" fontId="1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SheetLayoutView="80" workbookViewId="0" topLeftCell="A29">
      <selection activeCell="F38" sqref="F38"/>
    </sheetView>
  </sheetViews>
  <sheetFormatPr defaultColWidth="11.421875" defaultRowHeight="12.75"/>
  <cols>
    <col min="1" max="1" width="15.00390625" style="0" customWidth="1"/>
    <col min="2" max="2" width="10.8515625" style="0" customWidth="1"/>
    <col min="3" max="3" width="27.28125" style="0" customWidth="1"/>
    <col min="4" max="4" width="11.421875" style="0" customWidth="1"/>
    <col min="5" max="5" width="30.7109375" style="0" customWidth="1"/>
    <col min="6" max="7" width="11.421875" style="0" customWidth="1"/>
    <col min="8" max="8" width="49.140625" style="0" customWidth="1"/>
    <col min="9" max="9" width="15.00390625" style="0" customWidth="1"/>
    <col min="10" max="10" width="28.421875" style="0" customWidth="1"/>
  </cols>
  <sheetData>
    <row r="1" spans="2:9" ht="42.75" customHeight="1">
      <c r="B1" s="45" t="s">
        <v>16</v>
      </c>
      <c r="C1" s="45"/>
      <c r="D1" s="45"/>
      <c r="E1" s="45"/>
      <c r="F1" s="45"/>
      <c r="G1" s="45"/>
      <c r="H1" s="45"/>
      <c r="I1" s="45"/>
    </row>
    <row r="2" spans="2:9" ht="21" customHeight="1">
      <c r="B2" s="31"/>
      <c r="C2" s="31"/>
      <c r="D2" s="31"/>
      <c r="E2" s="31"/>
      <c r="F2" s="31"/>
      <c r="G2" s="31"/>
      <c r="H2" s="31"/>
      <c r="I2" s="31"/>
    </row>
    <row r="3" spans="1:2" s="1" customFormat="1" ht="30">
      <c r="A3" s="2">
        <v>40941</v>
      </c>
      <c r="B3" s="24" t="s">
        <v>17</v>
      </c>
    </row>
    <row r="4" spans="1:2" ht="30">
      <c r="A4" s="2"/>
      <c r="B4" s="24" t="s">
        <v>28</v>
      </c>
    </row>
    <row r="5" spans="1:2" ht="30">
      <c r="A5" s="2"/>
      <c r="B5" s="24" t="s">
        <v>23</v>
      </c>
    </row>
    <row r="6" spans="1:2" ht="30">
      <c r="A6" s="2"/>
      <c r="B6" s="1" t="s">
        <v>24</v>
      </c>
    </row>
    <row r="7" spans="1:2" ht="30">
      <c r="A7" s="2"/>
      <c r="B7" s="1"/>
    </row>
    <row r="8" spans="1:2" ht="30">
      <c r="A8" s="2">
        <v>44960</v>
      </c>
      <c r="B8" s="1" t="s">
        <v>35</v>
      </c>
    </row>
    <row r="9" spans="1:2" ht="30">
      <c r="A9" s="2"/>
      <c r="B9" s="1"/>
    </row>
    <row r="10" spans="1:2" ht="30">
      <c r="A10" s="2"/>
      <c r="B10" s="1"/>
    </row>
    <row r="11" spans="1:5" ht="30">
      <c r="A11" s="2">
        <v>40944</v>
      </c>
      <c r="B11" s="24" t="s">
        <v>36</v>
      </c>
      <c r="C11" s="1"/>
      <c r="D11" s="1"/>
      <c r="E11" s="1"/>
    </row>
    <row r="12" spans="1:2" ht="30">
      <c r="A12" s="2"/>
      <c r="B12" s="24" t="s">
        <v>29</v>
      </c>
    </row>
    <row r="13" spans="1:2" ht="30">
      <c r="A13" s="2"/>
      <c r="B13" s="24"/>
    </row>
    <row r="14" spans="1:2" ht="30">
      <c r="A14" s="2">
        <v>40947</v>
      </c>
      <c r="B14" s="24" t="s">
        <v>38</v>
      </c>
    </row>
    <row r="15" spans="1:2" ht="30">
      <c r="A15" s="2"/>
      <c r="B15" s="24" t="s">
        <v>37</v>
      </c>
    </row>
    <row r="16" spans="1:2" ht="30">
      <c r="A16" s="2"/>
      <c r="B16" s="24"/>
    </row>
    <row r="17" spans="1:2" ht="30">
      <c r="A17" s="2">
        <v>40948</v>
      </c>
      <c r="B17" s="24" t="s">
        <v>19</v>
      </c>
    </row>
    <row r="18" spans="1:2" ht="30">
      <c r="A18" s="2"/>
      <c r="B18" s="1"/>
    </row>
    <row r="19" spans="1:2" ht="30">
      <c r="A19" s="2">
        <v>39856</v>
      </c>
      <c r="B19" s="24" t="s">
        <v>15</v>
      </c>
    </row>
    <row r="20" spans="1:2" ht="30">
      <c r="A20" s="2"/>
      <c r="B20" s="24" t="s">
        <v>30</v>
      </c>
    </row>
    <row r="21" spans="1:2" ht="30">
      <c r="A21" s="2"/>
      <c r="B21" s="24" t="s">
        <v>11</v>
      </c>
    </row>
    <row r="22" spans="1:2" ht="17.25" customHeight="1">
      <c r="A22" s="2"/>
      <c r="B22" s="24"/>
    </row>
    <row r="23" spans="1:5" ht="30">
      <c r="A23" s="2">
        <v>40954</v>
      </c>
      <c r="B23" s="27" t="s">
        <v>42</v>
      </c>
      <c r="C23" s="17"/>
      <c r="D23" s="17"/>
      <c r="E23" s="17"/>
    </row>
    <row r="24" spans="1:5" ht="30">
      <c r="A24" s="2"/>
      <c r="B24" s="27"/>
      <c r="C24" s="17"/>
      <c r="D24" s="17"/>
      <c r="E24" s="17"/>
    </row>
    <row r="25" spans="1:5" ht="30">
      <c r="A25" s="2">
        <v>44974</v>
      </c>
      <c r="B25" s="27" t="s">
        <v>43</v>
      </c>
      <c r="C25" s="17"/>
      <c r="D25" s="17"/>
      <c r="E25" s="17"/>
    </row>
    <row r="26" spans="1:5" ht="30">
      <c r="A26" s="2"/>
      <c r="B26" s="27"/>
      <c r="C26" s="17"/>
      <c r="D26" s="17"/>
      <c r="E26" s="17"/>
    </row>
    <row r="27" spans="1:5" ht="30">
      <c r="A27" s="2">
        <v>44975</v>
      </c>
      <c r="B27" s="27" t="s">
        <v>44</v>
      </c>
      <c r="C27" s="17"/>
      <c r="D27" s="17"/>
      <c r="E27" s="17"/>
    </row>
    <row r="28" ht="20.25" customHeight="1">
      <c r="A28" s="2"/>
    </row>
    <row r="29" spans="1:9" ht="33.75" customHeight="1">
      <c r="A29" s="37">
        <v>40958</v>
      </c>
      <c r="B29" s="27" t="s">
        <v>27</v>
      </c>
      <c r="C29" s="17"/>
      <c r="D29" s="17"/>
      <c r="E29" s="17"/>
      <c r="F29" s="38"/>
      <c r="G29" s="38"/>
      <c r="H29" s="38"/>
      <c r="I29" s="38"/>
    </row>
    <row r="30" spans="1:9" ht="26.25" customHeight="1">
      <c r="A30" s="37"/>
      <c r="B30" s="27" t="s">
        <v>39</v>
      </c>
      <c r="C30" s="27"/>
      <c r="D30" s="27"/>
      <c r="E30" s="27"/>
      <c r="F30" s="39"/>
      <c r="G30" s="39"/>
      <c r="H30" s="39"/>
      <c r="I30" s="38"/>
    </row>
    <row r="31" spans="1:9" ht="26.25" customHeight="1">
      <c r="A31" s="38"/>
      <c r="B31" s="27" t="s">
        <v>31</v>
      </c>
      <c r="C31" s="27"/>
      <c r="D31" s="27"/>
      <c r="E31" s="39"/>
      <c r="F31" s="39"/>
      <c r="G31" s="39"/>
      <c r="H31" s="39"/>
      <c r="I31" s="38"/>
    </row>
    <row r="32" spans="1:9" ht="20.25" customHeight="1">
      <c r="A32" s="38"/>
      <c r="B32" s="36"/>
      <c r="C32" s="36"/>
      <c r="D32" s="36"/>
      <c r="E32" s="40"/>
      <c r="F32" s="40"/>
      <c r="G32" s="40"/>
      <c r="H32" s="40"/>
      <c r="I32" s="38"/>
    </row>
    <row r="33" spans="1:9" ht="36.75" customHeight="1">
      <c r="A33" s="37">
        <v>40959</v>
      </c>
      <c r="B33" s="27" t="s">
        <v>40</v>
      </c>
      <c r="C33" s="17"/>
      <c r="D33" s="17"/>
      <c r="E33" s="17"/>
      <c r="F33" s="38"/>
      <c r="G33" s="38"/>
      <c r="H33" s="38"/>
      <c r="I33" s="38"/>
    </row>
    <row r="34" spans="1:9" ht="30" customHeight="1">
      <c r="A34" s="38"/>
      <c r="B34" s="27" t="s">
        <v>32</v>
      </c>
      <c r="C34" s="38"/>
      <c r="D34" s="38"/>
      <c r="E34" s="38"/>
      <c r="F34" s="38"/>
      <c r="G34" s="38"/>
      <c r="H34" s="38"/>
      <c r="I34" s="38"/>
    </row>
    <row r="35" spans="1:9" ht="20.25" customHeight="1">
      <c r="A35" s="38"/>
      <c r="B35" s="27"/>
      <c r="C35" s="38"/>
      <c r="D35" s="38"/>
      <c r="E35" s="38"/>
      <c r="F35" s="38"/>
      <c r="G35" s="38"/>
      <c r="H35" s="38"/>
      <c r="I35" s="38"/>
    </row>
    <row r="36" spans="1:9" ht="33" customHeight="1">
      <c r="A36" s="37">
        <v>40961</v>
      </c>
      <c r="B36" s="27" t="s">
        <v>41</v>
      </c>
      <c r="C36" s="17"/>
      <c r="D36" s="17"/>
      <c r="E36" s="17"/>
      <c r="F36" s="38"/>
      <c r="G36" s="38"/>
      <c r="H36" s="38"/>
      <c r="I36" s="38"/>
    </row>
    <row r="37" spans="1:9" ht="33" customHeight="1">
      <c r="A37" s="37"/>
      <c r="B37" s="27" t="s">
        <v>26</v>
      </c>
      <c r="C37" s="17"/>
      <c r="D37" s="17"/>
      <c r="E37" s="17"/>
      <c r="F37" s="38"/>
      <c r="G37" s="38"/>
      <c r="H37" s="38"/>
      <c r="I37" s="38"/>
    </row>
    <row r="38" spans="1:9" ht="20.25" customHeigh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41.25" customHeight="1">
      <c r="A39" s="37">
        <v>40964</v>
      </c>
      <c r="B39" s="27" t="s">
        <v>33</v>
      </c>
      <c r="C39" s="27"/>
      <c r="D39" s="27"/>
      <c r="E39" s="27"/>
      <c r="F39" s="27"/>
      <c r="G39" s="27"/>
      <c r="H39" s="27"/>
      <c r="I39" s="27"/>
    </row>
    <row r="40" spans="1:9" ht="20.25" customHeight="1">
      <c r="A40" s="37"/>
      <c r="B40" s="27"/>
      <c r="C40" s="27"/>
      <c r="D40" s="27"/>
      <c r="E40" s="27"/>
      <c r="F40" s="27"/>
      <c r="G40" s="27"/>
      <c r="H40" s="27"/>
      <c r="I40" s="27"/>
    </row>
    <row r="41" spans="1:9" ht="35.25" customHeight="1">
      <c r="A41" s="37">
        <v>40966</v>
      </c>
      <c r="B41" s="27" t="s">
        <v>18</v>
      </c>
      <c r="C41" s="27"/>
      <c r="D41" s="27"/>
      <c r="E41" s="27"/>
      <c r="F41" s="27"/>
      <c r="G41" s="27"/>
      <c r="H41" s="27"/>
      <c r="I41" s="27"/>
    </row>
    <row r="42" spans="1:8" ht="37.5" customHeight="1">
      <c r="A42" s="2"/>
      <c r="B42" s="27" t="s">
        <v>34</v>
      </c>
      <c r="C42" s="27"/>
      <c r="D42" s="27"/>
      <c r="E42" s="27"/>
      <c r="F42" s="27"/>
      <c r="G42" s="27"/>
      <c r="H42" s="27"/>
    </row>
    <row r="43" ht="18.75" customHeight="1"/>
    <row r="44" spans="1:8" ht="30">
      <c r="A44" s="37">
        <v>44985</v>
      </c>
      <c r="B44" s="27" t="s">
        <v>55</v>
      </c>
      <c r="C44" s="27"/>
      <c r="D44" s="27"/>
      <c r="E44" s="27"/>
      <c r="F44" s="27"/>
      <c r="G44" s="27"/>
      <c r="H44" s="27"/>
    </row>
    <row r="45" spans="1:6" ht="30">
      <c r="A45" s="2"/>
      <c r="B45" s="17"/>
      <c r="F45" s="32"/>
    </row>
    <row r="46" spans="1:2" ht="30">
      <c r="A46" s="2"/>
      <c r="B46" s="1"/>
    </row>
    <row r="47" ht="30">
      <c r="A47" s="2"/>
    </row>
    <row r="48" spans="1:2" ht="30">
      <c r="A48" s="2"/>
      <c r="B48" s="1"/>
    </row>
    <row r="49" ht="30">
      <c r="A49" s="2"/>
    </row>
    <row r="50" spans="1:2" ht="30">
      <c r="A50" s="2"/>
      <c r="B50" s="1"/>
    </row>
    <row r="51" ht="30">
      <c r="A51" s="2"/>
    </row>
    <row r="52" ht="30">
      <c r="A52" s="2"/>
    </row>
    <row r="53" ht="30">
      <c r="A53" s="2"/>
    </row>
    <row r="54" ht="30">
      <c r="A54" s="2"/>
    </row>
    <row r="55" ht="30">
      <c r="A55" s="2"/>
    </row>
    <row r="56" ht="30">
      <c r="A56" s="2"/>
    </row>
    <row r="57" ht="30">
      <c r="A57" s="2"/>
    </row>
    <row r="58" ht="30">
      <c r="A58" s="2"/>
    </row>
    <row r="59" ht="30">
      <c r="A59" s="2"/>
    </row>
    <row r="60" ht="30">
      <c r="A60" s="2"/>
    </row>
  </sheetData>
  <sheetProtection/>
  <mergeCells count="1">
    <mergeCell ref="B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="80" zoomScaleNormal="90" zoomScaleSheetLayoutView="80" zoomScalePageLayoutView="0" workbookViewId="0" topLeftCell="A11">
      <selection activeCell="D13" sqref="D13"/>
    </sheetView>
  </sheetViews>
  <sheetFormatPr defaultColWidth="11.421875" defaultRowHeight="12.75"/>
  <cols>
    <col min="1" max="1" width="11.140625" style="0" bestFit="1" customWidth="1"/>
    <col min="2" max="2" width="24.28125" style="0" customWidth="1"/>
    <col min="3" max="3" width="11.421875" style="0" customWidth="1"/>
    <col min="4" max="4" width="25.7109375" style="0" customWidth="1"/>
    <col min="5" max="5" width="11.421875" style="18" customWidth="1"/>
    <col min="6" max="6" width="11.140625" style="0" bestFit="1" customWidth="1"/>
    <col min="7" max="7" width="19.8515625" style="0" customWidth="1"/>
    <col min="8" max="8" width="11.140625" style="0" customWidth="1"/>
    <col min="9" max="9" width="25.421875" style="0" customWidth="1"/>
    <col min="10" max="10" width="11.421875" style="18" customWidth="1"/>
  </cols>
  <sheetData>
    <row r="1" spans="1:12" ht="30.75" thickBot="1">
      <c r="A1" s="47" t="s">
        <v>20</v>
      </c>
      <c r="B1" s="47"/>
      <c r="C1" s="47"/>
      <c r="D1" s="47"/>
      <c r="F1" s="47" t="s">
        <v>2</v>
      </c>
      <c r="G1" s="47"/>
      <c r="H1" s="47"/>
      <c r="I1" s="47"/>
      <c r="K1" s="25" t="e">
        <f>B6+B14+G22+G29+G6+B22+B30+G13+#REF!+#REF!+B36+G36+B43+G43+B50+G50+B57+G57</f>
        <v>#REF!</v>
      </c>
      <c r="L1" s="25" t="e">
        <f>D6+D14+I22+I29+I6+D22+D30+I13+#REF!+#REF!+D36+I36+D43+I43+D50+I50+D57+I57</f>
        <v>#REF!</v>
      </c>
    </row>
    <row r="2" spans="1:9" ht="30">
      <c r="A2" s="2">
        <v>40211</v>
      </c>
      <c r="B2" s="4">
        <v>60000</v>
      </c>
      <c r="C2" s="2">
        <v>40211</v>
      </c>
      <c r="D2" s="6">
        <v>60000</v>
      </c>
      <c r="F2" s="2"/>
      <c r="G2" s="4"/>
      <c r="H2" s="2">
        <v>40211</v>
      </c>
      <c r="I2" s="6">
        <v>60000</v>
      </c>
    </row>
    <row r="3" spans="1:9" ht="30">
      <c r="A3" s="2"/>
      <c r="B3" s="5"/>
      <c r="C3" s="2"/>
      <c r="D3" s="7"/>
      <c r="F3" s="2"/>
      <c r="G3" s="5"/>
      <c r="H3" s="2"/>
      <c r="I3" s="7"/>
    </row>
    <row r="4" spans="1:9" ht="30">
      <c r="A4" s="2"/>
      <c r="B4" s="5"/>
      <c r="C4" s="2"/>
      <c r="D4" s="7"/>
      <c r="F4" s="2"/>
      <c r="G4" s="5"/>
      <c r="H4" s="2"/>
      <c r="I4" s="7"/>
    </row>
    <row r="5" spans="1:9" ht="30.75" thickBot="1">
      <c r="A5" s="2"/>
      <c r="B5" s="8"/>
      <c r="C5" s="2"/>
      <c r="D5" s="9"/>
      <c r="F5" s="2"/>
      <c r="G5" s="8"/>
      <c r="H5" s="2"/>
      <c r="I5" s="9"/>
    </row>
    <row r="6" spans="1:9" ht="30">
      <c r="A6" s="2"/>
      <c r="B6" s="5">
        <f>SUM(B2:B5)</f>
        <v>60000</v>
      </c>
      <c r="C6" s="3"/>
      <c r="D6" s="7">
        <f>SUM(D2:D5)</f>
        <v>60000</v>
      </c>
      <c r="F6" s="2"/>
      <c r="G6" s="5">
        <f>SUM(G2:G5)</f>
        <v>0</v>
      </c>
      <c r="H6" s="3"/>
      <c r="I6" s="7">
        <f>SUM(I2:I5)</f>
        <v>60000</v>
      </c>
    </row>
    <row r="7" spans="1:9" ht="16.5" customHeight="1">
      <c r="A7" s="18"/>
      <c r="B7" s="18"/>
      <c r="C7" s="18"/>
      <c r="D7" s="18"/>
      <c r="F7" s="18"/>
      <c r="G7" s="18"/>
      <c r="H7" s="18"/>
      <c r="I7" s="18"/>
    </row>
    <row r="8" spans="1:9" ht="30.75" thickBot="1">
      <c r="A8" s="46" t="s">
        <v>5</v>
      </c>
      <c r="B8" s="47"/>
      <c r="C8" s="47"/>
      <c r="D8" s="47"/>
      <c r="F8" s="46" t="s">
        <v>21</v>
      </c>
      <c r="G8" s="47"/>
      <c r="H8" s="47"/>
      <c r="I8" s="47"/>
    </row>
    <row r="9" spans="1:9" ht="30">
      <c r="A9" s="2">
        <v>40211</v>
      </c>
      <c r="B9" s="4">
        <v>30000</v>
      </c>
      <c r="C9" s="2">
        <v>40217</v>
      </c>
      <c r="D9" s="6">
        <v>1120</v>
      </c>
      <c r="F9" s="2">
        <v>40576</v>
      </c>
      <c r="G9" s="4">
        <v>30000</v>
      </c>
      <c r="H9" s="2">
        <v>44960</v>
      </c>
      <c r="I9" s="6">
        <v>500</v>
      </c>
    </row>
    <row r="10" spans="1:9" ht="30">
      <c r="A10" s="2">
        <v>44960</v>
      </c>
      <c r="B10" s="5">
        <v>500</v>
      </c>
      <c r="C10" s="2">
        <v>40227</v>
      </c>
      <c r="D10" s="7">
        <v>12200</v>
      </c>
      <c r="F10" s="2"/>
      <c r="G10" s="5"/>
      <c r="H10" s="2">
        <v>40231</v>
      </c>
      <c r="I10" s="7">
        <v>23700</v>
      </c>
    </row>
    <row r="11" spans="1:9" ht="30">
      <c r="A11" s="2"/>
      <c r="B11" s="5"/>
      <c r="C11" s="2">
        <v>44985</v>
      </c>
      <c r="D11" s="7">
        <v>2000</v>
      </c>
      <c r="F11" s="2"/>
      <c r="G11" s="5"/>
      <c r="H11" s="2">
        <v>44966</v>
      </c>
      <c r="I11" s="7">
        <v>500</v>
      </c>
    </row>
    <row r="12" spans="1:9" ht="30.75" thickBot="1">
      <c r="A12" s="2"/>
      <c r="B12" s="5"/>
      <c r="C12" s="2"/>
      <c r="D12" s="7"/>
      <c r="F12" s="2"/>
      <c r="G12" s="8"/>
      <c r="H12" s="2"/>
      <c r="I12" s="9"/>
    </row>
    <row r="13" spans="1:9" ht="30.75" thickBot="1">
      <c r="A13" s="2"/>
      <c r="B13" s="8"/>
      <c r="C13" s="2"/>
      <c r="D13" s="9"/>
      <c r="F13" s="2"/>
      <c r="G13" s="5">
        <v>30000</v>
      </c>
      <c r="H13" s="3"/>
      <c r="I13" s="7">
        <f>I9+I10</f>
        <v>24200</v>
      </c>
    </row>
    <row r="14" spans="1:4" ht="30">
      <c r="A14" s="2"/>
      <c r="B14" s="5">
        <f>SUM(B9:B13)</f>
        <v>30500</v>
      </c>
      <c r="C14" s="3"/>
      <c r="D14" s="7">
        <f>SUM(D9:D13)</f>
        <v>15320</v>
      </c>
    </row>
    <row r="15" spans="1:9" ht="30">
      <c r="A15" s="19"/>
      <c r="B15" s="20"/>
      <c r="C15" s="21"/>
      <c r="D15" s="20"/>
      <c r="F15" s="19"/>
      <c r="G15" s="20"/>
      <c r="H15" s="21"/>
      <c r="I15" s="20"/>
    </row>
    <row r="16" spans="1:9" ht="30.75" thickBot="1">
      <c r="A16" s="46" t="s">
        <v>48</v>
      </c>
      <c r="B16" s="47"/>
      <c r="C16" s="47"/>
      <c r="D16" s="47"/>
      <c r="F16" s="46" t="s">
        <v>6</v>
      </c>
      <c r="G16" s="47"/>
      <c r="H16" s="47"/>
      <c r="I16" s="47"/>
    </row>
    <row r="17" spans="1:9" ht="30">
      <c r="A17" s="2">
        <v>40214</v>
      </c>
      <c r="B17" s="4">
        <v>1000</v>
      </c>
      <c r="C17" s="2">
        <v>44965</v>
      </c>
      <c r="D17" s="6">
        <v>100</v>
      </c>
      <c r="F17" s="2">
        <v>40214</v>
      </c>
      <c r="G17" s="4">
        <v>220</v>
      </c>
      <c r="H17" s="2"/>
      <c r="I17" s="6"/>
    </row>
    <row r="18" spans="1:9" ht="30">
      <c r="A18" s="2">
        <v>40229</v>
      </c>
      <c r="B18" s="5">
        <v>30000</v>
      </c>
      <c r="C18" s="2"/>
      <c r="D18" s="7"/>
      <c r="F18" s="2">
        <v>40227</v>
      </c>
      <c r="G18" s="5">
        <v>2200</v>
      </c>
      <c r="H18" s="2"/>
      <c r="I18" s="7"/>
    </row>
    <row r="19" spans="1:9" ht="30">
      <c r="A19" s="2"/>
      <c r="B19" s="5"/>
      <c r="C19" s="2"/>
      <c r="D19" s="7"/>
      <c r="F19" s="2">
        <v>40229</v>
      </c>
      <c r="G19" s="5">
        <v>4400</v>
      </c>
      <c r="H19" s="2"/>
      <c r="I19" s="7"/>
    </row>
    <row r="20" spans="1:9" ht="30">
      <c r="A20" s="2"/>
      <c r="B20" s="5"/>
      <c r="C20" s="2"/>
      <c r="D20" s="7"/>
      <c r="F20" s="2">
        <v>40599</v>
      </c>
      <c r="G20" s="5">
        <v>110</v>
      </c>
      <c r="H20" s="2"/>
      <c r="I20" s="7"/>
    </row>
    <row r="21" spans="1:9" ht="30.75" thickBot="1">
      <c r="A21" s="2"/>
      <c r="B21" s="8"/>
      <c r="C21" s="2"/>
      <c r="D21" s="9"/>
      <c r="F21" s="2"/>
      <c r="G21" s="8"/>
      <c r="H21" s="2"/>
      <c r="I21" s="9"/>
    </row>
    <row r="22" spans="1:9" ht="30">
      <c r="A22" s="2"/>
      <c r="B22" s="5">
        <f>SUM(B17:B21)</f>
        <v>31000</v>
      </c>
      <c r="C22" s="3"/>
      <c r="D22" s="7">
        <f>SUM(D17:D21)</f>
        <v>100</v>
      </c>
      <c r="F22" s="2"/>
      <c r="G22" s="5">
        <f>SUM(G17:G21)</f>
        <v>6930</v>
      </c>
      <c r="H22" s="3"/>
      <c r="I22" s="7">
        <f>SUM(I17:I21)</f>
        <v>0</v>
      </c>
    </row>
    <row r="23" spans="1:9" ht="25.5" customHeight="1">
      <c r="A23" s="18"/>
      <c r="B23" s="18"/>
      <c r="C23" s="18"/>
      <c r="D23" s="18"/>
      <c r="F23" s="18"/>
      <c r="G23" s="18"/>
      <c r="H23" s="18"/>
      <c r="I23" s="18"/>
    </row>
    <row r="24" spans="1:9" ht="30.75" thickBot="1">
      <c r="A24" s="46" t="s">
        <v>47</v>
      </c>
      <c r="B24" s="47"/>
      <c r="C24" s="47"/>
      <c r="D24" s="47"/>
      <c r="F24" s="46" t="s">
        <v>7</v>
      </c>
      <c r="G24" s="47"/>
      <c r="H24" s="47"/>
      <c r="I24" s="47"/>
    </row>
    <row r="25" spans="1:9" ht="30">
      <c r="A25" s="2">
        <v>40217</v>
      </c>
      <c r="B25" s="4">
        <v>1220</v>
      </c>
      <c r="C25" s="2">
        <v>40214</v>
      </c>
      <c r="D25" s="6">
        <v>1220</v>
      </c>
      <c r="F25" s="2">
        <v>40218</v>
      </c>
      <c r="G25" s="4">
        <v>500</v>
      </c>
      <c r="H25" s="2"/>
      <c r="I25" s="6"/>
    </row>
    <row r="26" spans="1:9" ht="30">
      <c r="A26" s="2">
        <v>44975</v>
      </c>
      <c r="B26" s="5">
        <v>12200</v>
      </c>
      <c r="C26" s="2">
        <v>40221</v>
      </c>
      <c r="D26" s="7">
        <v>18300</v>
      </c>
      <c r="F26" s="2"/>
      <c r="G26" s="5"/>
      <c r="H26" s="2"/>
      <c r="I26" s="7"/>
    </row>
    <row r="27" spans="1:9" ht="30">
      <c r="A27" s="2">
        <v>44979</v>
      </c>
      <c r="B27" s="5">
        <v>24400</v>
      </c>
      <c r="C27" s="2">
        <v>44977</v>
      </c>
      <c r="D27" s="7">
        <v>24400</v>
      </c>
      <c r="F27" s="2"/>
      <c r="G27" s="5"/>
      <c r="H27" s="2"/>
      <c r="I27" s="7"/>
    </row>
    <row r="28" spans="1:9" ht="30.75" thickBot="1">
      <c r="A28" s="2">
        <v>44984</v>
      </c>
      <c r="B28" s="42">
        <v>183</v>
      </c>
      <c r="C28" s="2">
        <v>44982</v>
      </c>
      <c r="D28" s="7">
        <v>610</v>
      </c>
      <c r="F28" s="2"/>
      <c r="G28" s="8"/>
      <c r="H28" s="2"/>
      <c r="I28" s="9"/>
    </row>
    <row r="29" spans="1:9" ht="30.75" thickBot="1">
      <c r="A29" s="2"/>
      <c r="B29" s="43"/>
      <c r="C29" s="2"/>
      <c r="D29" s="9"/>
      <c r="F29" s="2"/>
      <c r="G29" s="5">
        <f>SUM(G25:G28)</f>
        <v>500</v>
      </c>
      <c r="H29" s="3"/>
      <c r="I29" s="7">
        <f>SUM(I25:I28)</f>
        <v>0</v>
      </c>
    </row>
    <row r="30" spans="1:9" ht="35.25" customHeight="1">
      <c r="A30" s="2"/>
      <c r="B30" s="42">
        <f>SUM(B25:B29)</f>
        <v>38003</v>
      </c>
      <c r="C30" s="3"/>
      <c r="D30" s="7">
        <f>SUM(D25:D29)</f>
        <v>44530</v>
      </c>
      <c r="F30" s="18"/>
      <c r="G30" s="18"/>
      <c r="H30" s="18"/>
      <c r="I30" s="18"/>
    </row>
    <row r="31" spans="1:9" ht="30.75" thickBot="1">
      <c r="A31" s="46" t="s">
        <v>9</v>
      </c>
      <c r="B31" s="47"/>
      <c r="C31" s="47"/>
      <c r="D31" s="47"/>
      <c r="F31" s="46" t="s">
        <v>10</v>
      </c>
      <c r="G31" s="47"/>
      <c r="H31" s="47"/>
      <c r="I31" s="47"/>
    </row>
    <row r="32" spans="1:9" ht="30">
      <c r="A32" s="2">
        <v>40221</v>
      </c>
      <c r="B32" s="4">
        <v>15000</v>
      </c>
      <c r="C32" s="2"/>
      <c r="D32" s="6"/>
      <c r="F32" s="2">
        <v>40221</v>
      </c>
      <c r="G32" s="4">
        <v>3300</v>
      </c>
      <c r="H32" s="2">
        <v>40221</v>
      </c>
      <c r="I32" s="6">
        <v>3300</v>
      </c>
    </row>
    <row r="33" spans="1:9" ht="30">
      <c r="A33" s="2">
        <v>40221</v>
      </c>
      <c r="B33" s="5">
        <v>3300</v>
      </c>
      <c r="C33" s="2"/>
      <c r="D33" s="7"/>
      <c r="F33" s="2"/>
      <c r="G33" s="5"/>
      <c r="H33" s="2"/>
      <c r="I33" s="7"/>
    </row>
    <row r="34" spans="1:9" ht="30">
      <c r="A34" s="2"/>
      <c r="B34" s="5"/>
      <c r="C34" s="2"/>
      <c r="D34" s="7"/>
      <c r="F34" s="2"/>
      <c r="G34" s="5"/>
      <c r="H34" s="2"/>
      <c r="I34" s="7"/>
    </row>
    <row r="35" spans="1:9" ht="30.75" thickBot="1">
      <c r="A35" s="2"/>
      <c r="B35" s="8"/>
      <c r="C35" s="2"/>
      <c r="D35" s="9"/>
      <c r="F35" s="2"/>
      <c r="G35" s="8"/>
      <c r="H35" s="2"/>
      <c r="I35" s="9"/>
    </row>
    <row r="36" spans="1:9" ht="30">
      <c r="A36" s="2"/>
      <c r="B36" s="5">
        <f>SUM(B32:B35)</f>
        <v>18300</v>
      </c>
      <c r="C36" s="3"/>
      <c r="D36" s="7">
        <f>SUM(D32:D35)</f>
        <v>0</v>
      </c>
      <c r="F36" s="2"/>
      <c r="G36" s="5">
        <f>SUM(G32:G35)</f>
        <v>3300</v>
      </c>
      <c r="H36" s="3"/>
      <c r="I36" s="7">
        <f>SUM(I32:I35)</f>
        <v>3300</v>
      </c>
    </row>
    <row r="37" spans="1:9" ht="12.75">
      <c r="A37" s="18"/>
      <c r="B37" s="18"/>
      <c r="C37" s="18"/>
      <c r="D37" s="18"/>
      <c r="F37" s="18"/>
      <c r="G37" s="18"/>
      <c r="H37" s="18"/>
      <c r="I37" s="18"/>
    </row>
    <row r="38" spans="1:9" ht="30.75" thickBot="1">
      <c r="A38" s="46" t="s">
        <v>49</v>
      </c>
      <c r="B38" s="47"/>
      <c r="C38" s="47"/>
      <c r="D38" s="47"/>
      <c r="F38" s="46" t="s">
        <v>52</v>
      </c>
      <c r="G38" s="47"/>
      <c r="H38" s="47"/>
      <c r="I38" s="47"/>
    </row>
    <row r="39" spans="2:9" ht="30">
      <c r="B39" s="4"/>
      <c r="C39" s="2">
        <v>40224</v>
      </c>
      <c r="D39" s="6">
        <v>15000</v>
      </c>
      <c r="F39" s="2">
        <v>44977</v>
      </c>
      <c r="G39" s="4">
        <v>30000</v>
      </c>
      <c r="H39" s="2">
        <v>44979</v>
      </c>
      <c r="I39" s="6">
        <v>500</v>
      </c>
    </row>
    <row r="40" spans="1:9" ht="30">
      <c r="A40" s="2"/>
      <c r="B40" s="5"/>
      <c r="C40" s="2">
        <v>44975</v>
      </c>
      <c r="D40" s="7">
        <v>3500</v>
      </c>
      <c r="F40" s="2"/>
      <c r="G40" s="5"/>
      <c r="H40" s="2"/>
      <c r="I40" s="7"/>
    </row>
    <row r="41" spans="1:9" ht="30">
      <c r="A41" s="2"/>
      <c r="B41" s="5"/>
      <c r="C41" s="2"/>
      <c r="D41" s="7"/>
      <c r="F41" s="2"/>
      <c r="G41" s="5"/>
      <c r="H41" s="2"/>
      <c r="I41" s="7"/>
    </row>
    <row r="42" spans="1:9" ht="30.75" thickBot="1">
      <c r="A42" s="2"/>
      <c r="B42" s="8"/>
      <c r="C42" s="2"/>
      <c r="D42" s="9"/>
      <c r="F42" s="2"/>
      <c r="G42" s="8"/>
      <c r="H42" s="2"/>
      <c r="I42" s="9"/>
    </row>
    <row r="43" spans="1:9" ht="30">
      <c r="A43" s="2"/>
      <c r="B43" s="5">
        <f>SUM(B39:B42)</f>
        <v>0</v>
      </c>
      <c r="C43" s="3"/>
      <c r="D43" s="7">
        <f>SUM(D39:D42)</f>
        <v>18500</v>
      </c>
      <c r="F43" s="2"/>
      <c r="G43" s="5">
        <f>SUM(G39:G42)</f>
        <v>30000</v>
      </c>
      <c r="H43" s="3"/>
      <c r="I43" s="7">
        <f>SUM(I39:I42)</f>
        <v>500</v>
      </c>
    </row>
    <row r="44" spans="1:9" ht="12.75">
      <c r="A44" s="18"/>
      <c r="B44" s="18"/>
      <c r="C44" s="18"/>
      <c r="D44" s="18"/>
      <c r="F44" s="18"/>
      <c r="G44" s="18"/>
      <c r="H44" s="18"/>
      <c r="I44" s="18"/>
    </row>
    <row r="45" spans="1:9" ht="30.75" thickBot="1">
      <c r="A45" s="46" t="s">
        <v>12</v>
      </c>
      <c r="B45" s="47"/>
      <c r="C45" s="47"/>
      <c r="D45" s="47"/>
      <c r="F45" s="46" t="s">
        <v>14</v>
      </c>
      <c r="G45" s="47"/>
      <c r="H45" s="47"/>
      <c r="I45" s="47"/>
    </row>
    <row r="46" spans="1:9" ht="30">
      <c r="A46" s="2">
        <v>40227</v>
      </c>
      <c r="B46" s="4">
        <v>10000</v>
      </c>
      <c r="C46" s="2">
        <v>40229</v>
      </c>
      <c r="D46" s="6">
        <v>10000</v>
      </c>
      <c r="F46" s="2">
        <v>44965</v>
      </c>
      <c r="G46" s="4">
        <v>100</v>
      </c>
      <c r="H46" s="2">
        <v>44965</v>
      </c>
      <c r="I46" s="6">
        <v>100</v>
      </c>
    </row>
    <row r="47" spans="1:9" ht="30">
      <c r="A47" s="2"/>
      <c r="B47" s="5"/>
      <c r="C47" s="2"/>
      <c r="D47" s="7"/>
      <c r="F47" s="2">
        <v>44979</v>
      </c>
      <c r="G47" s="5">
        <v>500</v>
      </c>
      <c r="H47" s="2">
        <v>44979</v>
      </c>
      <c r="I47" s="7">
        <v>500</v>
      </c>
    </row>
    <row r="48" spans="1:9" ht="30">
      <c r="A48" s="2"/>
      <c r="B48" s="5"/>
      <c r="C48" s="2"/>
      <c r="D48" s="7"/>
      <c r="F48" s="2"/>
      <c r="G48" s="5"/>
      <c r="H48" s="2"/>
      <c r="I48" s="7"/>
    </row>
    <row r="49" spans="1:9" ht="30.75" thickBot="1">
      <c r="A49" s="2"/>
      <c r="B49" s="8"/>
      <c r="C49" s="2"/>
      <c r="D49" s="9"/>
      <c r="F49" s="2"/>
      <c r="G49" s="8"/>
      <c r="H49" s="2"/>
      <c r="I49" s="9"/>
    </row>
    <row r="50" spans="1:9" ht="30">
      <c r="A50" s="2"/>
      <c r="B50" s="5">
        <f>SUM(B46:B49)</f>
        <v>10000</v>
      </c>
      <c r="C50" s="3"/>
      <c r="D50" s="7">
        <f>SUM(D46:D49)</f>
        <v>10000</v>
      </c>
      <c r="F50" s="2"/>
      <c r="G50" s="5">
        <f>SUM(G46:G49)</f>
        <v>600</v>
      </c>
      <c r="H50" s="3"/>
      <c r="I50" s="7">
        <f>SUM(I46:I49)</f>
        <v>600</v>
      </c>
    </row>
    <row r="51" spans="1:9" ht="15" customHeight="1">
      <c r="A51" s="18"/>
      <c r="B51" s="18"/>
      <c r="C51" s="18"/>
      <c r="D51" s="18"/>
      <c r="F51" s="18"/>
      <c r="G51" s="18"/>
      <c r="H51" s="18"/>
      <c r="I51" s="18"/>
    </row>
    <row r="52" spans="1:9" ht="30.75" thickBot="1">
      <c r="A52" s="46" t="s">
        <v>22</v>
      </c>
      <c r="B52" s="47"/>
      <c r="C52" s="47"/>
      <c r="D52" s="47"/>
      <c r="F52" s="46" t="s">
        <v>25</v>
      </c>
      <c r="G52" s="47"/>
      <c r="H52" s="47"/>
      <c r="I52" s="47"/>
    </row>
    <row r="53" spans="1:9" ht="30">
      <c r="A53" s="2">
        <v>40599</v>
      </c>
      <c r="B53" s="4">
        <v>500</v>
      </c>
      <c r="C53" s="2">
        <v>40601</v>
      </c>
      <c r="D53" s="6">
        <v>150</v>
      </c>
      <c r="E53" s="18"/>
      <c r="F53" s="2">
        <v>40601</v>
      </c>
      <c r="G53" s="4">
        <v>150</v>
      </c>
      <c r="H53" s="2">
        <v>40601</v>
      </c>
      <c r="I53" s="6">
        <v>150</v>
      </c>
    </row>
    <row r="54" spans="1:9" ht="30">
      <c r="A54" s="2"/>
      <c r="B54" s="5"/>
      <c r="C54" s="2"/>
      <c r="D54" s="7"/>
      <c r="F54" s="2"/>
      <c r="G54" s="5"/>
      <c r="H54" s="2"/>
      <c r="I54" s="7"/>
    </row>
    <row r="55" spans="1:9" ht="30">
      <c r="A55" s="2"/>
      <c r="B55" s="5"/>
      <c r="C55" s="2"/>
      <c r="D55" s="7"/>
      <c r="F55" s="2"/>
      <c r="G55" s="5"/>
      <c r="H55" s="2"/>
      <c r="I55" s="7"/>
    </row>
    <row r="56" spans="1:9" ht="30.75" thickBot="1">
      <c r="A56" s="2"/>
      <c r="B56" s="8"/>
      <c r="C56" s="2"/>
      <c r="D56" s="9"/>
      <c r="F56" s="2"/>
      <c r="G56" s="8"/>
      <c r="H56" s="2"/>
      <c r="I56" s="9"/>
    </row>
    <row r="57" spans="1:9" ht="30">
      <c r="A57" s="2"/>
      <c r="B57" s="5">
        <v>500</v>
      </c>
      <c r="C57" s="3"/>
      <c r="D57" s="7">
        <v>150</v>
      </c>
      <c r="F57" s="2"/>
      <c r="G57" s="5">
        <f>SUM(G53:G56)</f>
        <v>150</v>
      </c>
      <c r="H57" s="3"/>
      <c r="I57" s="7">
        <f>SUM(I53:I56)</f>
        <v>150</v>
      </c>
    </row>
    <row r="58" spans="1:9" ht="30.75" thickBot="1">
      <c r="A58" s="46" t="s">
        <v>8</v>
      </c>
      <c r="B58" s="47"/>
      <c r="C58" s="47"/>
      <c r="D58" s="47"/>
      <c r="F58" s="46" t="s">
        <v>50</v>
      </c>
      <c r="G58" s="47"/>
      <c r="H58" s="47"/>
      <c r="I58" s="47"/>
    </row>
    <row r="59" spans="1:9" ht="30">
      <c r="A59" s="2"/>
      <c r="B59" s="4"/>
      <c r="C59" s="2">
        <v>44972</v>
      </c>
      <c r="D59" s="41">
        <v>3300</v>
      </c>
      <c r="E59" s="18"/>
      <c r="F59" s="2">
        <v>44972</v>
      </c>
      <c r="G59" s="5">
        <v>18300</v>
      </c>
      <c r="H59" s="2"/>
      <c r="I59" s="6"/>
    </row>
    <row r="60" spans="1:9" ht="30">
      <c r="A60" s="2"/>
      <c r="B60" s="5"/>
      <c r="C60" s="2">
        <v>44974</v>
      </c>
      <c r="D60" s="7">
        <v>220</v>
      </c>
      <c r="E60" s="18"/>
      <c r="F60" s="2">
        <v>44974</v>
      </c>
      <c r="G60" s="5">
        <v>1220</v>
      </c>
      <c r="H60" s="2"/>
      <c r="I60" s="7"/>
    </row>
    <row r="61" spans="1:9" ht="30">
      <c r="A61" s="2"/>
      <c r="B61" s="5"/>
      <c r="C61" s="2">
        <v>44975</v>
      </c>
      <c r="D61" s="7">
        <v>506</v>
      </c>
      <c r="E61" s="18"/>
      <c r="F61" s="2">
        <v>44975</v>
      </c>
      <c r="G61" s="5">
        <v>3006</v>
      </c>
      <c r="H61" s="2"/>
      <c r="I61" s="7"/>
    </row>
    <row r="62" spans="1:9" ht="30.75" thickBot="1">
      <c r="A62" s="2"/>
      <c r="B62" s="8"/>
      <c r="C62" s="2">
        <v>44984</v>
      </c>
      <c r="D62" s="9">
        <v>33</v>
      </c>
      <c r="F62" s="2"/>
      <c r="G62" s="8"/>
      <c r="H62" s="2"/>
      <c r="I62" s="9"/>
    </row>
    <row r="63" spans="1:9" ht="30">
      <c r="A63" s="2"/>
      <c r="B63" s="5">
        <f>SUM(B59:B62)</f>
        <v>0</v>
      </c>
      <c r="C63" s="3"/>
      <c r="D63" s="41">
        <f>SUM(D59:D62)</f>
        <v>4059</v>
      </c>
      <c r="F63" s="2"/>
      <c r="G63" s="5"/>
      <c r="H63" s="3"/>
      <c r="I63" s="7"/>
    </row>
    <row r="64" spans="1:9" ht="12.75">
      <c r="A64" s="18"/>
      <c r="B64" s="18"/>
      <c r="C64" s="18"/>
      <c r="D64" s="18"/>
      <c r="F64" s="18"/>
      <c r="G64" s="18"/>
      <c r="H64" s="18"/>
      <c r="I64" s="18"/>
    </row>
    <row r="65" spans="1:9" ht="30.75" thickBot="1">
      <c r="A65" s="46" t="s">
        <v>51</v>
      </c>
      <c r="B65" s="47"/>
      <c r="C65" s="47"/>
      <c r="D65" s="47"/>
      <c r="F65" s="46" t="s">
        <v>56</v>
      </c>
      <c r="G65" s="47"/>
      <c r="H65" s="47"/>
      <c r="I65" s="47"/>
    </row>
    <row r="66" spans="1:9" ht="30">
      <c r="A66" s="2">
        <v>44975</v>
      </c>
      <c r="B66" s="4">
        <v>1000</v>
      </c>
      <c r="C66" s="2">
        <v>44974</v>
      </c>
      <c r="D66" s="41">
        <v>1000</v>
      </c>
      <c r="F66" s="2">
        <v>44985</v>
      </c>
      <c r="G66" s="5">
        <v>2000</v>
      </c>
      <c r="H66" s="2"/>
      <c r="I66" s="6"/>
    </row>
    <row r="67" spans="1:9" ht="30">
      <c r="A67" s="2"/>
      <c r="B67" s="5"/>
      <c r="C67" s="2"/>
      <c r="D67" s="7"/>
      <c r="F67" s="2"/>
      <c r="H67" s="2"/>
      <c r="I67" s="7"/>
    </row>
    <row r="68" spans="1:9" ht="30">
      <c r="A68" s="2"/>
      <c r="B68" s="5"/>
      <c r="C68" s="2"/>
      <c r="D68" s="7"/>
      <c r="F68" s="2"/>
      <c r="G68" s="5"/>
      <c r="H68" s="2"/>
      <c r="I68" s="7"/>
    </row>
    <row r="69" spans="1:9" ht="30.75" thickBot="1">
      <c r="A69" s="2"/>
      <c r="B69" s="8"/>
      <c r="C69" s="2"/>
      <c r="D69" s="9"/>
      <c r="F69" s="2"/>
      <c r="G69" s="8"/>
      <c r="H69" s="2"/>
      <c r="I69" s="9"/>
    </row>
    <row r="70" spans="1:9" ht="30">
      <c r="A70" s="2"/>
      <c r="B70" s="5">
        <f>SUM(B66:B69)</f>
        <v>1000</v>
      </c>
      <c r="C70" s="3"/>
      <c r="D70" s="41">
        <f>SUM(D66:D69)</f>
        <v>1000</v>
      </c>
      <c r="F70" s="2"/>
      <c r="G70" s="5"/>
      <c r="H70" s="3"/>
      <c r="I70" s="7"/>
    </row>
  </sheetData>
  <sheetProtection/>
  <mergeCells count="20">
    <mergeCell ref="A1:D1"/>
    <mergeCell ref="A8:D8"/>
    <mergeCell ref="F1:I1"/>
    <mergeCell ref="A16:D16"/>
    <mergeCell ref="A65:D65"/>
    <mergeCell ref="F65:I65"/>
    <mergeCell ref="A58:D58"/>
    <mergeCell ref="F58:I58"/>
    <mergeCell ref="A52:D52"/>
    <mergeCell ref="F52:I52"/>
    <mergeCell ref="A45:D45"/>
    <mergeCell ref="F45:I45"/>
    <mergeCell ref="F24:I24"/>
    <mergeCell ref="F8:I8"/>
    <mergeCell ref="A31:D31"/>
    <mergeCell ref="F31:I31"/>
    <mergeCell ref="F16:I16"/>
    <mergeCell ref="A24:D24"/>
    <mergeCell ref="A38:D38"/>
    <mergeCell ref="F38:I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1" r:id="rId1"/>
  <rowBreaks count="1" manualBreakCount="1">
    <brk id="44" max="8" man="1"/>
  </rowBreaks>
  <colBreaks count="1" manualBreakCount="1">
    <brk id="10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="90" zoomScaleNormal="50" zoomScaleSheetLayoutView="90" zoomScalePageLayoutView="0" workbookViewId="0" topLeftCell="A45">
      <selection activeCell="D43" sqref="D43"/>
    </sheetView>
  </sheetViews>
  <sheetFormatPr defaultColWidth="11.421875" defaultRowHeight="12.75"/>
  <cols>
    <col min="1" max="1" width="14.00390625" style="15" bestFit="1" customWidth="1"/>
    <col min="2" max="2" width="90.00390625" style="11" customWidth="1"/>
    <col min="3" max="3" width="47.57421875" style="13" customWidth="1"/>
    <col min="4" max="4" width="55.28125" style="13" customWidth="1"/>
  </cols>
  <sheetData>
    <row r="1" spans="1:4" ht="30.75" thickBot="1">
      <c r="A1" s="28" t="s">
        <v>0</v>
      </c>
      <c r="B1" s="29" t="s">
        <v>1</v>
      </c>
      <c r="C1" s="30" t="s">
        <v>3</v>
      </c>
      <c r="D1" s="30" t="s">
        <v>4</v>
      </c>
    </row>
    <row r="2" spans="1:4" ht="30">
      <c r="A2" s="14">
        <v>40211</v>
      </c>
      <c r="B2" s="10" t="s">
        <v>20</v>
      </c>
      <c r="C2" s="12">
        <v>60000</v>
      </c>
      <c r="D2" s="12"/>
    </row>
    <row r="3" spans="1:4" ht="30">
      <c r="A3" s="14"/>
      <c r="B3" s="16" t="s">
        <v>2</v>
      </c>
      <c r="C3" s="12"/>
      <c r="D3" s="12">
        <v>60000</v>
      </c>
    </row>
    <row r="4" spans="1:4" ht="30">
      <c r="A4" s="14">
        <v>40211</v>
      </c>
      <c r="B4" s="23" t="s">
        <v>5</v>
      </c>
      <c r="C4" s="12">
        <v>30000</v>
      </c>
      <c r="D4" s="12"/>
    </row>
    <row r="5" spans="1:4" ht="30">
      <c r="A5" s="14"/>
      <c r="B5" s="16" t="s">
        <v>20</v>
      </c>
      <c r="C5" s="12"/>
      <c r="D5" s="12">
        <v>30000</v>
      </c>
    </row>
    <row r="6" spans="1:4" ht="30">
      <c r="A6" s="14">
        <v>40576</v>
      </c>
      <c r="B6" s="10" t="s">
        <v>21</v>
      </c>
      <c r="C6" s="12">
        <v>30000</v>
      </c>
      <c r="D6" s="12"/>
    </row>
    <row r="7" spans="1:4" ht="30.75" thickBot="1">
      <c r="A7" s="14"/>
      <c r="B7" s="33" t="s">
        <v>20</v>
      </c>
      <c r="C7" s="12"/>
      <c r="D7" s="12">
        <v>30000</v>
      </c>
    </row>
    <row r="8" spans="1:4" ht="30">
      <c r="A8" s="14">
        <v>44960</v>
      </c>
      <c r="B8" s="10" t="s">
        <v>45</v>
      </c>
      <c r="C8" s="12">
        <v>500</v>
      </c>
      <c r="D8" s="12"/>
    </row>
    <row r="9" spans="1:4" ht="30">
      <c r="A9" s="14"/>
      <c r="B9" s="10" t="s">
        <v>21</v>
      </c>
      <c r="C9" s="12"/>
      <c r="D9" s="12">
        <v>500</v>
      </c>
    </row>
    <row r="10" spans="1:4" ht="30">
      <c r="A10" s="14">
        <v>40214</v>
      </c>
      <c r="B10" s="26" t="s">
        <v>46</v>
      </c>
      <c r="C10" s="12">
        <v>1000</v>
      </c>
      <c r="D10" s="12"/>
    </row>
    <row r="11" spans="1:10" ht="30">
      <c r="A11" s="14"/>
      <c r="B11" s="23" t="s">
        <v>6</v>
      </c>
      <c r="C11" s="12">
        <f>1000*22/100</f>
        <v>220</v>
      </c>
      <c r="D11" s="12"/>
      <c r="J11" s="34"/>
    </row>
    <row r="12" spans="1:4" ht="30">
      <c r="A12" s="14"/>
      <c r="B12" s="22" t="s">
        <v>47</v>
      </c>
      <c r="C12" s="12"/>
      <c r="D12" s="12">
        <v>1220</v>
      </c>
    </row>
    <row r="13" spans="1:4" ht="30">
      <c r="A13" s="14">
        <v>40217</v>
      </c>
      <c r="B13" s="26" t="s">
        <v>47</v>
      </c>
      <c r="C13" s="12">
        <v>1220</v>
      </c>
      <c r="D13" s="12"/>
    </row>
    <row r="14" spans="1:4" ht="30">
      <c r="A14" s="14"/>
      <c r="B14" s="23" t="s">
        <v>13</v>
      </c>
      <c r="C14" s="12"/>
      <c r="D14" s="12">
        <v>100</v>
      </c>
    </row>
    <row r="15" spans="1:4" ht="30">
      <c r="A15" s="14"/>
      <c r="B15" s="22" t="s">
        <v>5</v>
      </c>
      <c r="C15" s="12"/>
      <c r="D15" s="12">
        <v>1120</v>
      </c>
    </row>
    <row r="16" spans="1:4" ht="30">
      <c r="A16" s="14"/>
      <c r="B16" s="23" t="s">
        <v>13</v>
      </c>
      <c r="C16" s="12">
        <v>100</v>
      </c>
      <c r="D16" s="12"/>
    </row>
    <row r="17" spans="1:4" ht="30">
      <c r="A17" s="14"/>
      <c r="B17" s="23" t="s">
        <v>48</v>
      </c>
      <c r="C17" s="12"/>
      <c r="D17" s="12">
        <v>100</v>
      </c>
    </row>
    <row r="18" spans="1:4" ht="30">
      <c r="A18" s="14">
        <v>40218</v>
      </c>
      <c r="B18" s="26" t="s">
        <v>7</v>
      </c>
      <c r="C18" s="12">
        <v>500</v>
      </c>
      <c r="D18" s="12"/>
    </row>
    <row r="19" spans="1:4" ht="30">
      <c r="A19" s="14"/>
      <c r="B19" s="16" t="s">
        <v>21</v>
      </c>
      <c r="C19" s="12"/>
      <c r="D19" s="12">
        <v>500</v>
      </c>
    </row>
    <row r="20" spans="1:4" ht="30">
      <c r="A20" s="14">
        <v>40221</v>
      </c>
      <c r="B20" s="23" t="s">
        <v>9</v>
      </c>
      <c r="C20" s="12">
        <v>15000</v>
      </c>
      <c r="D20" s="12"/>
    </row>
    <row r="21" spans="1:4" ht="30">
      <c r="A21" s="14"/>
      <c r="B21" s="23" t="s">
        <v>10</v>
      </c>
      <c r="C21" s="12">
        <f>C20*22/100</f>
        <v>3300</v>
      </c>
      <c r="D21" s="12"/>
    </row>
    <row r="22" spans="1:4" ht="30">
      <c r="A22" s="14"/>
      <c r="B22" s="22" t="s">
        <v>47</v>
      </c>
      <c r="C22" s="12"/>
      <c r="D22" s="12">
        <v>18300</v>
      </c>
    </row>
    <row r="23" spans="1:4" ht="30">
      <c r="A23" s="14">
        <v>40221</v>
      </c>
      <c r="B23" s="23" t="s">
        <v>9</v>
      </c>
      <c r="C23" s="12">
        <v>3300</v>
      </c>
      <c r="D23" s="12"/>
    </row>
    <row r="24" spans="1:4" ht="30">
      <c r="A24" s="14"/>
      <c r="B24" s="23" t="s">
        <v>10</v>
      </c>
      <c r="C24" s="12"/>
      <c r="D24" s="12">
        <v>3300</v>
      </c>
    </row>
    <row r="25" spans="1:4" ht="30">
      <c r="A25" s="14">
        <v>40224</v>
      </c>
      <c r="B25" s="26" t="s">
        <v>49</v>
      </c>
      <c r="C25" s="12"/>
      <c r="D25" s="12">
        <v>15000</v>
      </c>
    </row>
    <row r="26" spans="1:4" ht="30">
      <c r="A26" s="14"/>
      <c r="B26" s="23" t="s">
        <v>8</v>
      </c>
      <c r="C26" s="12"/>
      <c r="D26" s="12">
        <v>3300</v>
      </c>
    </row>
    <row r="27" spans="1:4" ht="30">
      <c r="A27" s="14"/>
      <c r="B27" s="22" t="s">
        <v>50</v>
      </c>
      <c r="C27" s="12">
        <v>18300</v>
      </c>
      <c r="D27" s="12"/>
    </row>
    <row r="28" spans="1:4" ht="30">
      <c r="A28" s="14">
        <v>44974</v>
      </c>
      <c r="B28" s="23" t="s">
        <v>51</v>
      </c>
      <c r="C28" s="12"/>
      <c r="D28" s="12">
        <v>1000</v>
      </c>
    </row>
    <row r="29" spans="1:4" ht="30">
      <c r="A29" s="14"/>
      <c r="B29" s="23" t="s">
        <v>8</v>
      </c>
      <c r="C29" s="12"/>
      <c r="D29" s="12">
        <f>D28*22/100</f>
        <v>220</v>
      </c>
    </row>
    <row r="30" spans="1:4" ht="30">
      <c r="A30" s="14"/>
      <c r="B30" s="23" t="s">
        <v>50</v>
      </c>
      <c r="C30" s="12">
        <v>1220</v>
      </c>
      <c r="D30" s="12"/>
    </row>
    <row r="31" spans="1:4" ht="30">
      <c r="A31" s="14">
        <v>44975</v>
      </c>
      <c r="B31" s="26" t="s">
        <v>49</v>
      </c>
      <c r="C31" s="12"/>
      <c r="D31" s="12">
        <v>3500</v>
      </c>
    </row>
    <row r="32" spans="1:4" ht="30">
      <c r="A32" s="14"/>
      <c r="B32" s="23" t="s">
        <v>8</v>
      </c>
      <c r="C32" s="12"/>
      <c r="D32" s="12">
        <v>550</v>
      </c>
    </row>
    <row r="33" spans="1:4" ht="30">
      <c r="A33" s="14"/>
      <c r="B33" s="23" t="s">
        <v>50</v>
      </c>
      <c r="C33" s="12">
        <v>3050</v>
      </c>
      <c r="D33" s="12"/>
    </row>
    <row r="34" spans="1:4" ht="30">
      <c r="A34" s="14"/>
      <c r="B34" s="23" t="s">
        <v>51</v>
      </c>
      <c r="C34" s="12">
        <v>1000</v>
      </c>
      <c r="D34" s="12"/>
    </row>
    <row r="35" spans="1:4" ht="30">
      <c r="A35" s="14">
        <v>40227</v>
      </c>
      <c r="B35" s="26" t="s">
        <v>12</v>
      </c>
      <c r="C35" s="12">
        <v>10000</v>
      </c>
      <c r="D35" s="12"/>
    </row>
    <row r="36" spans="1:4" ht="30">
      <c r="A36" s="14"/>
      <c r="B36" s="23" t="s">
        <v>6</v>
      </c>
      <c r="C36" s="12">
        <f>C35*22/100</f>
        <v>2200</v>
      </c>
      <c r="D36" s="12"/>
    </row>
    <row r="37" spans="1:4" ht="30">
      <c r="A37" s="14"/>
      <c r="B37" s="22" t="s">
        <v>47</v>
      </c>
      <c r="C37" s="12"/>
      <c r="D37" s="12">
        <v>12200</v>
      </c>
    </row>
    <row r="38" spans="1:4" ht="30">
      <c r="A38" s="14">
        <v>40227</v>
      </c>
      <c r="B38" s="23" t="s">
        <v>47</v>
      </c>
      <c r="C38" s="12">
        <v>12200</v>
      </c>
      <c r="D38" s="12"/>
    </row>
    <row r="39" spans="1:4" ht="30">
      <c r="A39" s="14"/>
      <c r="B39" s="22" t="s">
        <v>5</v>
      </c>
      <c r="C39" s="12"/>
      <c r="D39" s="12">
        <v>12200</v>
      </c>
    </row>
    <row r="40" spans="1:4" ht="30">
      <c r="A40" s="14">
        <v>40229</v>
      </c>
      <c r="B40" s="26" t="s">
        <v>52</v>
      </c>
      <c r="C40" s="12">
        <v>30000</v>
      </c>
      <c r="D40" s="12"/>
    </row>
    <row r="41" spans="1:4" ht="30">
      <c r="A41" s="14"/>
      <c r="B41" s="23" t="s">
        <v>6</v>
      </c>
      <c r="C41" s="12">
        <v>4400</v>
      </c>
      <c r="D41" s="12"/>
    </row>
    <row r="42" spans="1:4" ht="30">
      <c r="A42" s="14"/>
      <c r="B42" s="23" t="s">
        <v>12</v>
      </c>
      <c r="C42" s="12"/>
      <c r="D42" s="12">
        <v>10000</v>
      </c>
    </row>
    <row r="43" spans="1:4" ht="30">
      <c r="A43" s="14"/>
      <c r="B43" s="22" t="s">
        <v>47</v>
      </c>
      <c r="C43" s="12"/>
      <c r="D43" s="12">
        <v>24400</v>
      </c>
    </row>
    <row r="44" spans="1:4" ht="30">
      <c r="A44" s="14">
        <v>40231</v>
      </c>
      <c r="B44" s="23" t="s">
        <v>47</v>
      </c>
      <c r="C44" s="12">
        <v>24400</v>
      </c>
      <c r="D44" s="12"/>
    </row>
    <row r="45" spans="1:4" ht="30">
      <c r="A45" s="14"/>
      <c r="B45" s="23" t="s">
        <v>13</v>
      </c>
      <c r="C45" s="12"/>
      <c r="D45" s="12">
        <v>500</v>
      </c>
    </row>
    <row r="46" spans="1:4" ht="30">
      <c r="A46" s="14"/>
      <c r="B46" s="22" t="s">
        <v>45</v>
      </c>
      <c r="C46" s="12"/>
      <c r="D46" s="12">
        <v>23900</v>
      </c>
    </row>
    <row r="47" spans="1:4" ht="30">
      <c r="A47" s="14">
        <v>40596</v>
      </c>
      <c r="B47" s="23" t="s">
        <v>13</v>
      </c>
      <c r="C47" s="12">
        <v>500</v>
      </c>
      <c r="D47" s="12"/>
    </row>
    <row r="48" spans="1:4" ht="30">
      <c r="A48" s="14"/>
      <c r="B48" s="23" t="s">
        <v>53</v>
      </c>
      <c r="C48" s="12"/>
      <c r="D48" s="12">
        <v>500</v>
      </c>
    </row>
    <row r="49" spans="1:3" ht="30">
      <c r="A49" s="14">
        <v>40234</v>
      </c>
      <c r="B49" s="26" t="s">
        <v>22</v>
      </c>
      <c r="C49" s="12">
        <v>500</v>
      </c>
    </row>
    <row r="50" spans="1:3" ht="30">
      <c r="A50" s="14"/>
      <c r="B50" s="23" t="s">
        <v>6</v>
      </c>
      <c r="C50" s="12">
        <f>C49*22/100</f>
        <v>110</v>
      </c>
    </row>
    <row r="51" spans="1:4" ht="30.75" thickBot="1">
      <c r="A51" s="14"/>
      <c r="B51" s="35" t="s">
        <v>47</v>
      </c>
      <c r="C51" s="12"/>
      <c r="D51" s="12">
        <v>610</v>
      </c>
    </row>
    <row r="52" spans="1:3" ht="30">
      <c r="A52" s="14">
        <v>40601</v>
      </c>
      <c r="B52" s="23" t="s">
        <v>47</v>
      </c>
      <c r="C52" s="44">
        <v>183</v>
      </c>
    </row>
    <row r="53" spans="1:4" ht="30">
      <c r="A53" s="14"/>
      <c r="B53" s="23" t="s">
        <v>8</v>
      </c>
      <c r="C53" s="12"/>
      <c r="D53" s="44">
        <f>D54*22/100</f>
        <v>33</v>
      </c>
    </row>
    <row r="54" spans="1:4" ht="30">
      <c r="A54" s="14"/>
      <c r="B54" s="22" t="s">
        <v>25</v>
      </c>
      <c r="C54" s="12"/>
      <c r="D54" s="12">
        <v>150</v>
      </c>
    </row>
    <row r="55" spans="1:4" ht="30">
      <c r="A55" s="14">
        <v>40601</v>
      </c>
      <c r="B55" s="23" t="s">
        <v>25</v>
      </c>
      <c r="C55" s="12">
        <v>150</v>
      </c>
      <c r="D55" s="12"/>
    </row>
    <row r="56" spans="1:4" ht="30">
      <c r="A56" s="14"/>
      <c r="B56" s="22" t="s">
        <v>22</v>
      </c>
      <c r="D56" s="12">
        <v>150</v>
      </c>
    </row>
    <row r="57" spans="1:4" ht="30">
      <c r="A57" s="14">
        <v>44985</v>
      </c>
      <c r="B57" s="10" t="s">
        <v>54</v>
      </c>
      <c r="C57" s="12">
        <v>2000</v>
      </c>
      <c r="D57" s="12"/>
    </row>
    <row r="58" spans="1:4" ht="30">
      <c r="A58" s="14"/>
      <c r="B58" s="10" t="s">
        <v>45</v>
      </c>
      <c r="C58" s="12"/>
      <c r="D58" s="12">
        <v>2000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0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2023-10-04T14:45:39Z</cp:lastPrinted>
  <dcterms:created xsi:type="dcterms:W3CDTF">1996-11-05T10:16:36Z</dcterms:created>
  <dcterms:modified xsi:type="dcterms:W3CDTF">2023-10-09T11:15:11Z</dcterms:modified>
  <cp:category/>
  <cp:version/>
  <cp:contentType/>
  <cp:contentStatus/>
</cp:coreProperties>
</file>