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\Dropbox\UNIVERSITA\PARTHENOPE\Programmazione e controllo MIT 2023-2024\esercizi da fare\"/>
    </mc:Choice>
  </mc:AlternateContent>
  <xr:revisionPtr revIDLastSave="0" documentId="13_ncr:1_{D1285703-A550-4C9D-880C-027BA74AFA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1" i="2" l="1"/>
  <c r="H49" i="2"/>
  <c r="H48" i="2"/>
  <c r="H45" i="2"/>
  <c r="C45" i="2" s="1"/>
  <c r="H42" i="2"/>
  <c r="C42" i="2" s="1"/>
  <c r="H40" i="2"/>
  <c r="D51" i="2"/>
  <c r="D35" i="2"/>
  <c r="C35" i="2"/>
  <c r="D49" i="2" l="1"/>
  <c r="C49" i="2"/>
  <c r="D48" i="2"/>
  <c r="C48" i="2"/>
  <c r="C53" i="2" s="1"/>
  <c r="D45" i="2"/>
  <c r="D42" i="2"/>
  <c r="D53" i="2" s="1"/>
  <c r="H41" i="2"/>
  <c r="E4" i="2"/>
</calcChain>
</file>

<file path=xl/sharedStrings.xml><?xml version="1.0" encoding="utf-8"?>
<sst xmlns="http://schemas.openxmlformats.org/spreadsheetml/2006/main" count="52" uniqueCount="22">
  <si>
    <t>Costi funzione commerciale</t>
  </si>
  <si>
    <t>Nord</t>
  </si>
  <si>
    <t>Sud</t>
  </si>
  <si>
    <t>Totale</t>
  </si>
  <si>
    <t>Fatturato</t>
  </si>
  <si>
    <t>Stipendio direttore commerciale</t>
  </si>
  <si>
    <t>Provvigioni rappresentanti</t>
  </si>
  <si>
    <t>Stipendi fissi rappresentanti</t>
  </si>
  <si>
    <t>Spese di trasporto</t>
  </si>
  <si>
    <t>Perdite su crediti</t>
  </si>
  <si>
    <t>Costi promozionali</t>
  </si>
  <si>
    <t xml:space="preserve">margine di contribuzione </t>
  </si>
  <si>
    <t>tecnica del direct costing</t>
  </si>
  <si>
    <t>tecnica del full costing</t>
  </si>
  <si>
    <t>Centro</t>
  </si>
  <si>
    <t>coefficiente di allocazione</t>
  </si>
  <si>
    <t>costi indiretti</t>
  </si>
  <si>
    <t>Stipendio fisso personale direz. comm.</t>
  </si>
  <si>
    <t>Costi fissi amministrativi direz. comm.</t>
  </si>
  <si>
    <t>Stipendio fisso direttore commerciale</t>
  </si>
  <si>
    <t>Costi fissi per solleciti di pagamento</t>
  </si>
  <si>
    <t>totale costi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</si>
</sst>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2" fontId="0" fillId="0" borderId="0" xfId="0" applyNumberFormat="1"/>
    <xf numFmtId="3" fontId="0" fillId="2" borderId="0" xfId="0" applyNumberFormat="1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123825</xdr:rowOff>
    </xdr:from>
    <xdr:to>
      <xdr:col>11</xdr:col>
      <xdr:colOff>209550</xdr:colOff>
      <xdr:row>1</xdr:row>
      <xdr:rowOff>581025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A4241778-2C1C-9087-B255-C8FF7032B367}"/>
            </a:ext>
          </a:extLst>
        </xdr:cNvPr>
        <xdr:cNvSpPr txBox="1"/>
      </xdr:nvSpPr>
      <xdr:spPr>
        <a:xfrm>
          <a:off x="438150" y="123825"/>
          <a:ext cx="8220075" cy="647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Sigma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organizza la propria funzione distributiva per aree di vendita. 	</a:t>
          </a:r>
        </a:p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Determinare il margine di contribuzione sia con la tecnica del </a:t>
          </a:r>
          <a:r>
            <a:rPr lang="it-IT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 costing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che con quella del </a:t>
          </a:r>
          <a:r>
            <a:rPr lang="it-IT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full costing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sviluppando un analisi  per aree di vendita in considerazione dei seguenti dati: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costi indiretti sono allocati considerando il fatturato.</a:t>
          </a:r>
        </a:p>
        <a:p>
          <a:endParaRPr lang="it-IT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53"/>
  <sheetViews>
    <sheetView tabSelected="1" topLeftCell="A2" workbookViewId="0">
      <selection activeCell="H26" sqref="H26"/>
    </sheetView>
  </sheetViews>
  <sheetFormatPr defaultRowHeight="15" x14ac:dyDescent="0.25"/>
  <cols>
    <col min="2" max="2" width="35.28515625" customWidth="1"/>
    <col min="3" max="3" width="14.140625" bestFit="1" customWidth="1"/>
    <col min="7" max="7" width="24.7109375" bestFit="1" customWidth="1"/>
    <col min="12" max="12" width="31.42578125" bestFit="1" customWidth="1"/>
  </cols>
  <sheetData>
    <row r="1" spans="2:5" ht="37.5" customHeight="1" x14ac:dyDescent="0.25"/>
    <row r="2" spans="2:5" ht="48" customHeight="1" x14ac:dyDescent="0.25"/>
    <row r="3" spans="2:5" x14ac:dyDescent="0.25">
      <c r="B3" t="s">
        <v>0</v>
      </c>
      <c r="C3" t="s">
        <v>14</v>
      </c>
      <c r="D3" t="s">
        <v>2</v>
      </c>
      <c r="E3" t="s">
        <v>3</v>
      </c>
    </row>
    <row r="4" spans="2:5" x14ac:dyDescent="0.25">
      <c r="B4" t="s">
        <v>4</v>
      </c>
      <c r="C4" s="1">
        <v>231000</v>
      </c>
      <c r="D4" s="1">
        <v>190000</v>
      </c>
      <c r="E4" s="1">
        <f>C4+D4</f>
        <v>421000</v>
      </c>
    </row>
    <row r="5" spans="2:5" x14ac:dyDescent="0.25">
      <c r="B5" t="s">
        <v>5</v>
      </c>
      <c r="E5" s="1">
        <v>81000</v>
      </c>
    </row>
    <row r="6" spans="2:5" x14ac:dyDescent="0.25">
      <c r="B6" t="s">
        <v>6</v>
      </c>
      <c r="C6" s="1">
        <v>62000</v>
      </c>
      <c r="D6" s="1">
        <v>51000</v>
      </c>
      <c r="E6" s="1">
        <v>113000</v>
      </c>
    </row>
    <row r="7" spans="2:5" x14ac:dyDescent="0.25">
      <c r="B7" t="s">
        <v>7</v>
      </c>
      <c r="C7" s="1">
        <v>12000</v>
      </c>
      <c r="D7" s="1">
        <v>10000</v>
      </c>
      <c r="E7" s="1">
        <v>22000</v>
      </c>
    </row>
    <row r="8" spans="2:5" x14ac:dyDescent="0.25">
      <c r="B8" t="s">
        <v>17</v>
      </c>
      <c r="E8" s="1">
        <v>45000</v>
      </c>
    </row>
    <row r="9" spans="2:5" x14ac:dyDescent="0.25">
      <c r="B9" t="s">
        <v>8</v>
      </c>
      <c r="C9" s="1">
        <v>10230</v>
      </c>
      <c r="D9" s="1">
        <v>8500</v>
      </c>
      <c r="E9" s="1">
        <v>18730</v>
      </c>
    </row>
    <row r="10" spans="2:5" x14ac:dyDescent="0.25">
      <c r="B10" t="s">
        <v>9</v>
      </c>
      <c r="C10" s="1">
        <v>14000</v>
      </c>
      <c r="D10" s="1">
        <v>17100</v>
      </c>
      <c r="E10" s="1">
        <v>31100</v>
      </c>
    </row>
    <row r="11" spans="2:5" x14ac:dyDescent="0.25">
      <c r="B11" t="s">
        <v>18</v>
      </c>
      <c r="E11" s="1">
        <v>21100</v>
      </c>
    </row>
    <row r="12" spans="2:5" x14ac:dyDescent="0.25">
      <c r="B12" t="s">
        <v>20</v>
      </c>
      <c r="E12" s="1">
        <v>15000</v>
      </c>
    </row>
    <row r="13" spans="2:5" x14ac:dyDescent="0.25">
      <c r="B13" t="s">
        <v>10</v>
      </c>
      <c r="C13" s="1">
        <v>16300</v>
      </c>
      <c r="D13" s="1">
        <v>9500</v>
      </c>
      <c r="E13" s="1">
        <v>25800</v>
      </c>
    </row>
    <row r="14" spans="2:5" ht="14.1" customHeight="1" x14ac:dyDescent="0.25"/>
    <row r="15" spans="2:5" ht="12.95" hidden="1" customHeight="1" x14ac:dyDescent="0.25"/>
    <row r="16" spans="2:5" ht="2.1" hidden="1" customHeight="1" x14ac:dyDescent="0.25"/>
    <row r="17" spans="2:5" hidden="1" x14ac:dyDescent="0.25"/>
    <row r="18" spans="2:5" hidden="1" x14ac:dyDescent="0.25"/>
    <row r="19" spans="2:5" hidden="1" x14ac:dyDescent="0.25"/>
    <row r="20" spans="2:5" hidden="1" x14ac:dyDescent="0.25"/>
    <row r="21" spans="2:5" ht="3.6" hidden="1" customHeight="1" x14ac:dyDescent="0.25"/>
    <row r="23" spans="2:5" ht="15.75" customHeight="1" x14ac:dyDescent="0.25">
      <c r="B23" s="2" t="s">
        <v>12</v>
      </c>
    </row>
    <row r="24" spans="2:5" x14ac:dyDescent="0.25">
      <c r="B24" t="s">
        <v>0</v>
      </c>
      <c r="C24" t="s">
        <v>14</v>
      </c>
      <c r="D24" t="s">
        <v>2</v>
      </c>
      <c r="E24" t="s">
        <v>3</v>
      </c>
    </row>
    <row r="25" spans="2:5" x14ac:dyDescent="0.25">
      <c r="B25" t="s">
        <v>4</v>
      </c>
      <c r="C25" s="1">
        <v>231000</v>
      </c>
      <c r="D25" s="1">
        <v>190000</v>
      </c>
      <c r="E25" s="1">
        <v>421000</v>
      </c>
    </row>
    <row r="26" spans="2:5" x14ac:dyDescent="0.25">
      <c r="B26" t="s">
        <v>19</v>
      </c>
      <c r="E26" s="1">
        <v>81000</v>
      </c>
    </row>
    <row r="27" spans="2:5" x14ac:dyDescent="0.25">
      <c r="B27" t="s">
        <v>6</v>
      </c>
      <c r="C27" s="1">
        <v>62000</v>
      </c>
      <c r="D27" s="1">
        <v>51000</v>
      </c>
      <c r="E27" s="1">
        <v>113000</v>
      </c>
    </row>
    <row r="28" spans="2:5" x14ac:dyDescent="0.25">
      <c r="B28" t="s">
        <v>7</v>
      </c>
      <c r="C28" s="1"/>
      <c r="D28" s="1"/>
      <c r="E28" s="1">
        <v>22000</v>
      </c>
    </row>
    <row r="29" spans="2:5" x14ac:dyDescent="0.25">
      <c r="B29" t="s">
        <v>17</v>
      </c>
      <c r="E29" s="1">
        <v>45000</v>
      </c>
    </row>
    <row r="30" spans="2:5" x14ac:dyDescent="0.25">
      <c r="B30" t="s">
        <v>8</v>
      </c>
      <c r="C30" s="1">
        <v>10230</v>
      </c>
      <c r="D30" s="1">
        <v>8500</v>
      </c>
      <c r="E30" s="1">
        <v>18730</v>
      </c>
    </row>
    <row r="31" spans="2:5" x14ac:dyDescent="0.25">
      <c r="B31" t="s">
        <v>9</v>
      </c>
      <c r="C31" s="1">
        <v>14000</v>
      </c>
      <c r="D31" s="1">
        <v>17100</v>
      </c>
      <c r="E31" s="1">
        <v>31100</v>
      </c>
    </row>
    <row r="32" spans="2:5" x14ac:dyDescent="0.25">
      <c r="B32" t="s">
        <v>18</v>
      </c>
      <c r="E32" s="1">
        <v>21100</v>
      </c>
    </row>
    <row r="33" spans="2:8" x14ac:dyDescent="0.25">
      <c r="B33" t="s">
        <v>20</v>
      </c>
      <c r="E33" s="1">
        <v>15000</v>
      </c>
    </row>
    <row r="34" spans="2:8" x14ac:dyDescent="0.25">
      <c r="B34" t="s">
        <v>10</v>
      </c>
      <c r="C34" s="1">
        <v>16300</v>
      </c>
      <c r="D34" s="1">
        <v>9500</v>
      </c>
      <c r="E34" s="1">
        <v>25800</v>
      </c>
    </row>
    <row r="35" spans="2:8" x14ac:dyDescent="0.25">
      <c r="B35" s="2" t="s">
        <v>11</v>
      </c>
      <c r="C35" s="3">
        <f>C25-C27-C30-C31-C34</f>
        <v>128470</v>
      </c>
      <c r="D35" s="3">
        <f>D25-D27-D30-D31-D34</f>
        <v>103900</v>
      </c>
    </row>
    <row r="36" spans="2:8" x14ac:dyDescent="0.25">
      <c r="C36" s="1"/>
    </row>
    <row r="37" spans="2:8" ht="0.95" customHeight="1" x14ac:dyDescent="0.25"/>
    <row r="38" spans="2:8" ht="20.100000000000001" customHeight="1" x14ac:dyDescent="0.25"/>
    <row r="39" spans="2:8" x14ac:dyDescent="0.25">
      <c r="B39" s="2" t="s">
        <v>13</v>
      </c>
    </row>
    <row r="40" spans="2:8" x14ac:dyDescent="0.25">
      <c r="B40" t="s">
        <v>0</v>
      </c>
      <c r="C40" t="s">
        <v>1</v>
      </c>
      <c r="D40" t="s">
        <v>2</v>
      </c>
      <c r="E40" t="s">
        <v>3</v>
      </c>
      <c r="G40" t="s">
        <v>16</v>
      </c>
      <c r="H40" s="1">
        <f>E26+E29+E32+E33</f>
        <v>162100</v>
      </c>
    </row>
    <row r="41" spans="2:8" x14ac:dyDescent="0.25">
      <c r="B41" t="s">
        <v>4</v>
      </c>
      <c r="C41" s="1">
        <v>231000</v>
      </c>
      <c r="D41" s="1">
        <v>190000</v>
      </c>
      <c r="E41" s="1">
        <v>421000</v>
      </c>
      <c r="H41" s="4">
        <f>H40/E41</f>
        <v>0.38503562945368169</v>
      </c>
    </row>
    <row r="42" spans="2:8" x14ac:dyDescent="0.25">
      <c r="B42" t="s">
        <v>19</v>
      </c>
      <c r="C42" s="5">
        <f>H42*C41</f>
        <v>44444.180522565322</v>
      </c>
      <c r="D42" s="5">
        <f>H42*D41</f>
        <v>36555.819477434678</v>
      </c>
      <c r="E42" s="1">
        <v>81000</v>
      </c>
      <c r="G42" t="s">
        <v>15</v>
      </c>
      <c r="H42" s="4">
        <f>E42/E25</f>
        <v>0.19239904988123516</v>
      </c>
    </row>
    <row r="43" spans="2:8" x14ac:dyDescent="0.25">
      <c r="B43" t="s">
        <v>6</v>
      </c>
      <c r="C43" s="1">
        <v>62000</v>
      </c>
      <c r="D43" s="1">
        <v>51000</v>
      </c>
      <c r="E43" s="1">
        <v>113000</v>
      </c>
      <c r="H43" s="4"/>
    </row>
    <row r="44" spans="2:8" x14ac:dyDescent="0.25">
      <c r="B44" t="s">
        <v>7</v>
      </c>
      <c r="C44" s="1">
        <v>12000</v>
      </c>
      <c r="D44" s="1">
        <v>10000</v>
      </c>
      <c r="E44" s="1">
        <v>22000</v>
      </c>
      <c r="H44" s="4"/>
    </row>
    <row r="45" spans="2:8" x14ac:dyDescent="0.25">
      <c r="B45" t="s">
        <v>17</v>
      </c>
      <c r="C45" s="5">
        <f>H45*C41</f>
        <v>24691.211401425178</v>
      </c>
      <c r="D45" s="5">
        <f>H45*D41</f>
        <v>20308.788598574822</v>
      </c>
      <c r="E45" s="1">
        <v>45000</v>
      </c>
      <c r="G45" t="s">
        <v>15</v>
      </c>
      <c r="H45" s="4">
        <f>E45/E41</f>
        <v>0.10688836104513064</v>
      </c>
    </row>
    <row r="46" spans="2:8" x14ac:dyDescent="0.25">
      <c r="B46" t="s">
        <v>8</v>
      </c>
      <c r="C46" s="1">
        <v>10230</v>
      </c>
      <c r="D46" s="1">
        <v>8500</v>
      </c>
      <c r="E46" s="1">
        <v>18730</v>
      </c>
      <c r="H46" s="4"/>
    </row>
    <row r="47" spans="2:8" x14ac:dyDescent="0.25">
      <c r="B47" t="s">
        <v>9</v>
      </c>
      <c r="C47" s="1">
        <v>14000</v>
      </c>
      <c r="D47" s="1">
        <v>17100</v>
      </c>
      <c r="E47" s="1">
        <v>31100</v>
      </c>
      <c r="H47" s="4"/>
    </row>
    <row r="48" spans="2:8" x14ac:dyDescent="0.25">
      <c r="B48" t="s">
        <v>18</v>
      </c>
      <c r="C48" s="5">
        <f>H48*C41</f>
        <v>11577.434679334916</v>
      </c>
      <c r="D48" s="5">
        <f>H48*D41</f>
        <v>9522.5653206650823</v>
      </c>
      <c r="E48" s="1">
        <v>21100</v>
      </c>
      <c r="G48" t="s">
        <v>15</v>
      </c>
      <c r="H48" s="4">
        <f>E48/E41</f>
        <v>5.01187648456057E-2</v>
      </c>
    </row>
    <row r="49" spans="2:8" x14ac:dyDescent="0.25">
      <c r="B49" t="s">
        <v>20</v>
      </c>
      <c r="C49" s="5">
        <f>H49*C41</f>
        <v>8230.4038004750601</v>
      </c>
      <c r="D49" s="5">
        <f>H49*D41</f>
        <v>6769.5961995249409</v>
      </c>
      <c r="E49" s="1">
        <v>15000</v>
      </c>
      <c r="G49" t="s">
        <v>15</v>
      </c>
      <c r="H49" s="4">
        <f>E49/E41</f>
        <v>3.5629453681710214E-2</v>
      </c>
    </row>
    <row r="50" spans="2:8" x14ac:dyDescent="0.25">
      <c r="B50" t="s">
        <v>10</v>
      </c>
      <c r="C50" s="1">
        <v>16300</v>
      </c>
      <c r="D50" s="1">
        <v>9500</v>
      </c>
      <c r="E50" s="1">
        <v>25800</v>
      </c>
      <c r="H50" s="4"/>
    </row>
    <row r="51" spans="2:8" x14ac:dyDescent="0.25">
      <c r="B51" s="2" t="s">
        <v>11</v>
      </c>
      <c r="C51" s="3">
        <f>C41-C43-C46-C47-C50</f>
        <v>128470</v>
      </c>
      <c r="D51" s="3">
        <f>D41-D43-D46-D47-D50</f>
        <v>103900</v>
      </c>
      <c r="H51" s="4"/>
    </row>
    <row r="52" spans="2:8" x14ac:dyDescent="0.25">
      <c r="H52" s="4"/>
    </row>
    <row r="53" spans="2:8" x14ac:dyDescent="0.25">
      <c r="B53" s="2" t="s">
        <v>21</v>
      </c>
      <c r="C53" s="3">
        <f>C42+C43+C44+C45+C46+C47+C48+C49+C50</f>
        <v>203473.23040380049</v>
      </c>
      <c r="D53" s="3">
        <f>D42+D43+D44+D45+D46+D47+D48+D49+D50</f>
        <v>169256.76959619951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Francioli</dc:creator>
  <cp:lastModifiedBy>Francesca Francioli</cp:lastModifiedBy>
  <dcterms:created xsi:type="dcterms:W3CDTF">2023-11-21T10:25:27Z</dcterms:created>
  <dcterms:modified xsi:type="dcterms:W3CDTF">2023-11-22T17:23:04Z</dcterms:modified>
</cp:coreProperties>
</file>