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0" yWindow="0" windowWidth="20490" windowHeight="7230" firstSheet="1" activeTab="4"/>
  </bookViews>
  <sheets>
    <sheet name="traccia" sheetId="5" r:id="rId1"/>
    <sheet name="CPR.MI deviazione standard" sheetId="6" r:id="rId2"/>
    <sheet name="serie dei prezzi di CPR.MI" sheetId="2" r:id="rId3"/>
    <sheet name="serie dei prezzi di ^N100" sheetId="3" r:id="rId4"/>
    <sheet name="confronto" sheetId="4" r:id="rId5"/>
  </sheets>
  <definedNames>
    <definedName name="CPR.MI" localSheetId="1">'CPR.MI deviazione standard'!$A$1:$B$64</definedName>
    <definedName name="CPR.MI" localSheetId="2">'serie dei prezzi di CPR.MI'!$A$1:$G$64</definedName>
    <definedName name="N100_" localSheetId="3">'serie dei prezzi di ^N100'!$A$1:$G$64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K10" i="4"/>
  <c r="K9" i="4"/>
  <c r="K7" i="4"/>
  <c r="K6" i="4"/>
  <c r="K5" i="4"/>
  <c r="K4" i="4"/>
  <c r="K3" i="4"/>
  <c r="K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3" i="4"/>
  <c r="E3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3" i="6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2" i="4"/>
</calcChain>
</file>

<file path=xl/connections.xml><?xml version="1.0" encoding="utf-8"?>
<connections xmlns="http://schemas.openxmlformats.org/spreadsheetml/2006/main">
  <connection id="1" name="^N100" type="6" refreshedVersion="6" background="1" saveData="1">
    <textPr codePage="850" sourceFile="C:\Users\starita\Documents\02 - Economia degli intermediari finanziari 22-23\^N100.csv" comma="1">
      <textFields count="7">
        <textField/>
        <textField/>
        <textField/>
        <textField/>
        <textField/>
        <textField/>
        <textField/>
      </textFields>
    </textPr>
  </connection>
  <connection id="2" name="CPR.MI" type="6" refreshedVersion="6" background="1" saveData="1">
    <textPr codePage="850" sourceFile="C:\Users\starita\Documents\02 - Economia degli intermediari finanziari 22-23\CPR.MI.csv" comma="1">
      <textFields count="7">
        <textField/>
        <textField/>
        <textField/>
        <textField/>
        <textField/>
        <textField/>
        <textField/>
      </textFields>
    </textPr>
  </connection>
  <connection id="3" name="CPR.MI1" type="6" refreshedVersion="6" background="1" saveData="1">
    <textPr codePage="850" sourceFile="C:\Users\starita\Documents\02 - Economia degli intermediari finanziari 22-23\CPR.MI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<sst xmlns="http://schemas.openxmlformats.org/spreadsheetml/2006/main" count="39" uniqueCount="28">
  <si>
    <t>Date</t>
  </si>
  <si>
    <t>Open</t>
  </si>
  <si>
    <t>High</t>
  </si>
  <si>
    <t>Low</t>
  </si>
  <si>
    <t>Close</t>
  </si>
  <si>
    <t>Adj Close</t>
  </si>
  <si>
    <t>Volume</t>
  </si>
  <si>
    <t>P CPR.MI</t>
  </si>
  <si>
    <t>P ^N100</t>
  </si>
  <si>
    <t>r CPR.MI</t>
  </si>
  <si>
    <t>r  ^N100</t>
  </si>
  <si>
    <t>Statistiche per il calcolo del rischio del titolo</t>
  </si>
  <si>
    <t>Beta di Campari</t>
  </si>
  <si>
    <t>media dei rendimenti CAMPARI</t>
  </si>
  <si>
    <t>vazianza rendimenti CAMPARI</t>
  </si>
  <si>
    <t>deviazione standard rendimenti CAMPARI</t>
  </si>
  <si>
    <t>media dei rendimenti INDICE</t>
  </si>
  <si>
    <t>varianza rendimenti INDICE</t>
  </si>
  <si>
    <t>deviazione standard rendimenti INDICE</t>
  </si>
  <si>
    <t>covarianza tra CAMPARI e l'INDICE</t>
  </si>
  <si>
    <t>correlazione tra CAMPARI e l'INDICE</t>
  </si>
  <si>
    <t>L'indice di borsa FTSE MIB non è liberamente disponibile per cui si utilizza Euronext 100, l'indice dei 100 titoli azionari a maggiore capitalizzazione dell'Europa. L'indice si esprime in punti indice. Anche la serie dei prezzi dell'indice è stato scaricata da Yahoo finance.</t>
  </si>
  <si>
    <t>I prezzi degli ultimi tre mesi di Campari (CPR.MI) sono stati scaricati da Yahoo finance il 14 marzo 2023. I prezzi sono in euro (UNITA').</t>
  </si>
  <si>
    <t>Analizzare la serie dei prezzi aggiustata (adj. Close) e lavorare sul foglio chiamato "confronto".</t>
  </si>
  <si>
    <t>rendimento</t>
  </si>
  <si>
    <t>media dei rendimenti</t>
  </si>
  <si>
    <t>scarto quadratico medio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</si>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</sst>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4" fontId="0" fillId="2" borderId="1" xfId="0" applyNumberFormat="1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0" fontId="1" fillId="0" borderId="0" xfId="0" applyFont="1"/>
    <xf numFmtId="0" fontId="0" fillId="0" borderId="0" xfId="0" applyAlignment="1">
      <alignment vertical="top" wrapText="1"/>
    </xf>
    <xf numFmtId="166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552450</xdr:colOff>
          <xdr:row>0</xdr:row>
          <xdr:rowOff>114300</xdr:rowOff>
        </xdr:from>
        <xdr:to>
          <xdr:col>22</xdr:col>
          <xdr:colOff>47625</xdr:colOff>
          <xdr:row>9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381000</xdr:colOff>
          <xdr:row>9</xdr:row>
          <xdr:rowOff>123825</xdr:rowOff>
        </xdr:from>
        <xdr:to>
          <xdr:col>27</xdr:col>
          <xdr:colOff>390525</xdr:colOff>
          <xdr:row>17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CPR.MI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PR.MI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^N10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defaultRowHeight="15" x14ac:dyDescent="0.25"/>
  <cols>
    <col min="1" max="1" width="113" style="11" bestFit="1" customWidth="1"/>
  </cols>
  <sheetData>
    <row r="1" spans="1:1" ht="99.95" customHeight="1" x14ac:dyDescent="0.25">
      <c r="A1" s="11" t="s">
        <v>22</v>
      </c>
    </row>
    <row r="2" spans="1:1" ht="99.95" customHeight="1" x14ac:dyDescent="0.25">
      <c r="A2" s="11" t="s">
        <v>21</v>
      </c>
    </row>
    <row r="3" spans="1:1" ht="99.95" customHeight="1" x14ac:dyDescent="0.25">
      <c r="A3" s="11" t="s">
        <v>23</v>
      </c>
    </row>
    <row r="4" spans="1:1" ht="99.95" customHeight="1" x14ac:dyDescent="0.25"/>
    <row r="5" spans="1:1" ht="99.95" customHeight="1" x14ac:dyDescent="0.25"/>
    <row r="6" spans="1:1" ht="99.95" customHeight="1" x14ac:dyDescent="0.25"/>
    <row r="7" spans="1:1" ht="99.95" customHeight="1" x14ac:dyDescent="0.25"/>
    <row r="8" spans="1:1" ht="99.95" customHeight="1" x14ac:dyDescent="0.25"/>
    <row r="9" spans="1:1" ht="99.95" customHeight="1" x14ac:dyDescent="0.25"/>
    <row r="10" spans="1:1" ht="99.9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140" zoomScaleNormal="140" workbookViewId="0">
      <selection activeCell="D10" sqref="D10"/>
    </sheetView>
  </sheetViews>
  <sheetFormatPr defaultRowHeight="15" x14ac:dyDescent="0.25"/>
  <cols>
    <col min="1" max="2" width="20.7109375" customWidth="1"/>
    <col min="3" max="3" width="11.5703125" bestFit="1" customWidth="1"/>
    <col min="4" max="4" width="20.5703125" bestFit="1" customWidth="1"/>
    <col min="5" max="5" width="22.7109375" bestFit="1" customWidth="1"/>
  </cols>
  <sheetData>
    <row r="1" spans="1:5" s="10" customFormat="1" ht="30" customHeight="1" x14ac:dyDescent="0.25">
      <c r="A1" s="10" t="s">
        <v>0</v>
      </c>
      <c r="B1" s="10" t="s">
        <v>5</v>
      </c>
      <c r="C1" s="10" t="s">
        <v>24</v>
      </c>
      <c r="D1" s="10" t="s">
        <v>25</v>
      </c>
      <c r="E1" s="10" t="s">
        <v>26</v>
      </c>
    </row>
    <row r="2" spans="1:5" x14ac:dyDescent="0.25">
      <c r="A2" s="1">
        <v>44909</v>
      </c>
      <c r="B2">
        <v>10.19</v>
      </c>
      <c r="C2" s="12"/>
    </row>
    <row r="3" spans="1:5" x14ac:dyDescent="0.25">
      <c r="A3" s="1">
        <v>44910</v>
      </c>
      <c r="B3">
        <v>9.89</v>
      </c>
      <c r="C3" s="12">
        <f>(B3-B2)/B2</f>
        <v>-2.9440628066731988E-2</v>
      </c>
      <c r="D3" s="13">
        <f>AVERAGE(C3:C64)</f>
        <v>4.9752507293283562E-4</v>
      </c>
      <c r="E3" s="13">
        <f>STDEV(C3:C64)</f>
        <v>1.4166067809103493E-2</v>
      </c>
    </row>
    <row r="4" spans="1:5" x14ac:dyDescent="0.25">
      <c r="A4" s="1">
        <v>44911</v>
      </c>
      <c r="B4">
        <v>9.8140000000000001</v>
      </c>
      <c r="C4" s="12">
        <f t="shared" ref="C4:C64" si="0">(B4-B3)/B3</f>
        <v>-7.6845298281092529E-3</v>
      </c>
    </row>
    <row r="5" spans="1:5" x14ac:dyDescent="0.25">
      <c r="A5" s="1">
        <v>44914</v>
      </c>
      <c r="B5">
        <v>9.8520000000000003</v>
      </c>
      <c r="C5" s="12">
        <f t="shared" si="0"/>
        <v>3.8720195638883488E-3</v>
      </c>
    </row>
    <row r="6" spans="1:5" x14ac:dyDescent="0.25">
      <c r="A6" s="1">
        <v>44915</v>
      </c>
      <c r="B6">
        <v>9.5380000000000003</v>
      </c>
      <c r="C6" s="12">
        <f t="shared" si="0"/>
        <v>-3.187170117742591E-2</v>
      </c>
    </row>
    <row r="7" spans="1:5" x14ac:dyDescent="0.25">
      <c r="A7" s="1">
        <v>44916</v>
      </c>
      <c r="B7">
        <v>9.7379999999999995</v>
      </c>
      <c r="C7" s="12">
        <f t="shared" si="0"/>
        <v>2.0968756552736348E-2</v>
      </c>
    </row>
    <row r="8" spans="1:5" x14ac:dyDescent="0.25">
      <c r="A8" s="1">
        <v>44917</v>
      </c>
      <c r="B8">
        <v>9.6280000000000001</v>
      </c>
      <c r="C8" s="12">
        <f t="shared" si="0"/>
        <v>-1.1295953994660036E-2</v>
      </c>
    </row>
    <row r="9" spans="1:5" x14ac:dyDescent="0.25">
      <c r="A9" s="1">
        <v>44918</v>
      </c>
      <c r="B9">
        <v>9.5860000000000003</v>
      </c>
      <c r="C9" s="12">
        <f t="shared" si="0"/>
        <v>-4.3622766929787924E-3</v>
      </c>
    </row>
    <row r="10" spans="1:5" x14ac:dyDescent="0.25">
      <c r="A10" s="1">
        <v>44922</v>
      </c>
      <c r="B10">
        <v>9.6120000000000001</v>
      </c>
      <c r="C10" s="12">
        <f t="shared" si="0"/>
        <v>2.712288754433528E-3</v>
      </c>
    </row>
    <row r="11" spans="1:5" x14ac:dyDescent="0.25">
      <c r="A11" s="1">
        <v>44923</v>
      </c>
      <c r="B11">
        <v>9.6479999999999997</v>
      </c>
      <c r="C11" s="12">
        <f t="shared" si="0"/>
        <v>3.7453183520598822E-3</v>
      </c>
    </row>
    <row r="12" spans="1:5" x14ac:dyDescent="0.25">
      <c r="A12" s="1">
        <v>44924</v>
      </c>
      <c r="B12">
        <v>9.6839999999999993</v>
      </c>
      <c r="C12" s="12">
        <f t="shared" si="0"/>
        <v>3.731343283582047E-3</v>
      </c>
    </row>
    <row r="13" spans="1:5" x14ac:dyDescent="0.25">
      <c r="A13" s="1">
        <v>44925</v>
      </c>
      <c r="B13">
        <v>9.484</v>
      </c>
      <c r="C13" s="12">
        <f t="shared" si="0"/>
        <v>-2.0652622883106084E-2</v>
      </c>
    </row>
    <row r="14" spans="1:5" x14ac:dyDescent="0.25">
      <c r="A14" s="1">
        <v>44928</v>
      </c>
      <c r="B14">
        <v>9.5579999999999998</v>
      </c>
      <c r="C14" s="12">
        <f t="shared" si="0"/>
        <v>7.8026149304090938E-3</v>
      </c>
    </row>
    <row r="15" spans="1:5" x14ac:dyDescent="0.25">
      <c r="A15" s="1">
        <v>44929</v>
      </c>
      <c r="B15">
        <v>9.66</v>
      </c>
      <c r="C15" s="12">
        <f t="shared" si="0"/>
        <v>1.0671688637790366E-2</v>
      </c>
    </row>
    <row r="16" spans="1:5" x14ac:dyDescent="0.25">
      <c r="A16" s="1">
        <v>44930</v>
      </c>
      <c r="B16">
        <v>9.82</v>
      </c>
      <c r="C16" s="12">
        <f t="shared" si="0"/>
        <v>1.6563146997929622E-2</v>
      </c>
    </row>
    <row r="17" spans="1:3" x14ac:dyDescent="0.25">
      <c r="A17" s="1">
        <v>44931</v>
      </c>
      <c r="B17">
        <v>9.6280000000000001</v>
      </c>
      <c r="C17" s="12">
        <f t="shared" si="0"/>
        <v>-1.9551934826883926E-2</v>
      </c>
    </row>
    <row r="18" spans="1:3" x14ac:dyDescent="0.25">
      <c r="A18" s="1">
        <v>44932</v>
      </c>
      <c r="B18">
        <v>9.7840000000000007</v>
      </c>
      <c r="C18" s="12">
        <f t="shared" si="0"/>
        <v>1.620274200249279E-2</v>
      </c>
    </row>
    <row r="19" spans="1:3" x14ac:dyDescent="0.25">
      <c r="A19" s="1">
        <v>44935</v>
      </c>
      <c r="B19">
        <v>9.99</v>
      </c>
      <c r="C19" s="12">
        <f t="shared" si="0"/>
        <v>2.1054783319705592E-2</v>
      </c>
    </row>
    <row r="20" spans="1:3" x14ac:dyDescent="0.25">
      <c r="A20" s="1">
        <v>44936</v>
      </c>
      <c r="B20">
        <v>9.8620000000000001</v>
      </c>
      <c r="C20" s="12">
        <f t="shared" si="0"/>
        <v>-1.2812812812812824E-2</v>
      </c>
    </row>
    <row r="21" spans="1:3" x14ac:dyDescent="0.25">
      <c r="A21" s="1">
        <v>44937</v>
      </c>
      <c r="B21">
        <v>10.07</v>
      </c>
      <c r="C21" s="12">
        <f t="shared" si="0"/>
        <v>2.1091056580815268E-2</v>
      </c>
    </row>
    <row r="22" spans="1:3" x14ac:dyDescent="0.25">
      <c r="A22" s="1">
        <v>44938</v>
      </c>
      <c r="B22">
        <v>9.8800000000000008</v>
      </c>
      <c r="C22" s="12">
        <f t="shared" si="0"/>
        <v>-1.8867924528301838E-2</v>
      </c>
    </row>
    <row r="23" spans="1:3" x14ac:dyDescent="0.25">
      <c r="A23" s="1">
        <v>44939</v>
      </c>
      <c r="B23">
        <v>9.8879999999999999</v>
      </c>
      <c r="C23" s="12">
        <f t="shared" si="0"/>
        <v>8.0971659919019414E-4</v>
      </c>
    </row>
    <row r="24" spans="1:3" x14ac:dyDescent="0.25">
      <c r="A24" s="1">
        <v>44942</v>
      </c>
      <c r="B24">
        <v>9.8960000000000008</v>
      </c>
      <c r="C24" s="12">
        <f t="shared" si="0"/>
        <v>8.0906148867322973E-4</v>
      </c>
    </row>
    <row r="25" spans="1:3" x14ac:dyDescent="0.25">
      <c r="A25" s="1">
        <v>44943</v>
      </c>
      <c r="B25">
        <v>10.074999999999999</v>
      </c>
      <c r="C25" s="12">
        <f t="shared" si="0"/>
        <v>1.8088116410670825E-2</v>
      </c>
    </row>
    <row r="26" spans="1:3" x14ac:dyDescent="0.25">
      <c r="A26" s="1">
        <v>44944</v>
      </c>
      <c r="B26">
        <v>9.8800000000000008</v>
      </c>
      <c r="C26" s="12">
        <f t="shared" si="0"/>
        <v>-1.9354838709677271E-2</v>
      </c>
    </row>
    <row r="27" spans="1:3" x14ac:dyDescent="0.25">
      <c r="A27" s="1">
        <v>44945</v>
      </c>
      <c r="B27">
        <v>9.8480000000000008</v>
      </c>
      <c r="C27" s="12">
        <f t="shared" si="0"/>
        <v>-3.2388663967611361E-3</v>
      </c>
    </row>
    <row r="28" spans="1:3" x14ac:dyDescent="0.25">
      <c r="A28" s="1">
        <v>44946</v>
      </c>
      <c r="B28">
        <v>9.9</v>
      </c>
      <c r="C28" s="12">
        <f t="shared" si="0"/>
        <v>5.2802599512590982E-3</v>
      </c>
    </row>
    <row r="29" spans="1:3" x14ac:dyDescent="0.25">
      <c r="A29" s="1">
        <v>44949</v>
      </c>
      <c r="B29">
        <v>9.9760000000000009</v>
      </c>
      <c r="C29" s="12">
        <f t="shared" si="0"/>
        <v>7.6767676767677279E-3</v>
      </c>
    </row>
    <row r="30" spans="1:3" x14ac:dyDescent="0.25">
      <c r="A30" s="1">
        <v>44950</v>
      </c>
      <c r="B30">
        <v>9.9440000000000008</v>
      </c>
      <c r="C30" s="12">
        <f t="shared" si="0"/>
        <v>-3.2076984763432263E-3</v>
      </c>
    </row>
    <row r="31" spans="1:3" x14ac:dyDescent="0.25">
      <c r="A31" s="1">
        <v>44951</v>
      </c>
      <c r="B31">
        <v>9.9499999999999993</v>
      </c>
      <c r="C31" s="12">
        <f t="shared" si="0"/>
        <v>6.0337892196283692E-4</v>
      </c>
    </row>
    <row r="32" spans="1:3" x14ac:dyDescent="0.25">
      <c r="A32" s="1">
        <v>44952</v>
      </c>
      <c r="B32">
        <v>9.67</v>
      </c>
      <c r="C32" s="12">
        <f t="shared" si="0"/>
        <v>-2.8140703517587878E-2</v>
      </c>
    </row>
    <row r="33" spans="1:3" x14ac:dyDescent="0.25">
      <c r="A33" s="1">
        <v>44953</v>
      </c>
      <c r="B33">
        <v>9.6539999999999999</v>
      </c>
      <c r="C33" s="12">
        <f t="shared" si="0"/>
        <v>-1.6546018614270956E-3</v>
      </c>
    </row>
    <row r="34" spans="1:3" x14ac:dyDescent="0.25">
      <c r="A34" s="1">
        <v>44956</v>
      </c>
      <c r="B34">
        <v>9.6639999999999997</v>
      </c>
      <c r="C34" s="12">
        <f t="shared" si="0"/>
        <v>1.0358400662937421E-3</v>
      </c>
    </row>
    <row r="35" spans="1:3" x14ac:dyDescent="0.25">
      <c r="A35" s="1">
        <v>44957</v>
      </c>
      <c r="B35">
        <v>9.8279999999999994</v>
      </c>
      <c r="C35" s="12">
        <f t="shared" si="0"/>
        <v>1.6970198675496657E-2</v>
      </c>
    </row>
    <row r="36" spans="1:3" x14ac:dyDescent="0.25">
      <c r="A36" s="1">
        <v>44958</v>
      </c>
      <c r="B36">
        <v>9.89</v>
      </c>
      <c r="C36" s="12">
        <f t="shared" si="0"/>
        <v>6.3085063085064272E-3</v>
      </c>
    </row>
    <row r="37" spans="1:3" x14ac:dyDescent="0.25">
      <c r="A37" s="1">
        <v>44959</v>
      </c>
      <c r="B37">
        <v>9.9480000000000004</v>
      </c>
      <c r="C37" s="12">
        <f t="shared" si="0"/>
        <v>5.8645096056622673E-3</v>
      </c>
    </row>
    <row r="38" spans="1:3" x14ac:dyDescent="0.25">
      <c r="A38" s="1">
        <v>44960</v>
      </c>
      <c r="B38">
        <v>10.19</v>
      </c>
      <c r="C38" s="12">
        <f t="shared" si="0"/>
        <v>2.4326497788500111E-2</v>
      </c>
    </row>
    <row r="39" spans="1:3" x14ac:dyDescent="0.25">
      <c r="A39" s="1">
        <v>44963</v>
      </c>
      <c r="B39">
        <v>10.27</v>
      </c>
      <c r="C39" s="12">
        <f t="shared" si="0"/>
        <v>7.8508341511285655E-3</v>
      </c>
    </row>
    <row r="40" spans="1:3" x14ac:dyDescent="0.25">
      <c r="A40" s="1">
        <v>44964</v>
      </c>
      <c r="B40">
        <v>10.14</v>
      </c>
      <c r="C40" s="12">
        <f t="shared" si="0"/>
        <v>-1.265822784810117E-2</v>
      </c>
    </row>
    <row r="41" spans="1:3" x14ac:dyDescent="0.25">
      <c r="A41" s="1">
        <v>44965</v>
      </c>
      <c r="B41">
        <v>10.154999999999999</v>
      </c>
      <c r="C41" s="12">
        <f t="shared" si="0"/>
        <v>1.4792899408282831E-3</v>
      </c>
    </row>
    <row r="42" spans="1:3" x14ac:dyDescent="0.25">
      <c r="A42" s="1">
        <v>44966</v>
      </c>
      <c r="B42">
        <v>10.215</v>
      </c>
      <c r="C42" s="12">
        <f t="shared" si="0"/>
        <v>5.9084194977843917E-3</v>
      </c>
    </row>
    <row r="43" spans="1:3" x14ac:dyDescent="0.25">
      <c r="A43" s="1">
        <v>44967</v>
      </c>
      <c r="B43">
        <v>10.065</v>
      </c>
      <c r="C43" s="12">
        <f t="shared" si="0"/>
        <v>-1.468428781204115E-2</v>
      </c>
    </row>
    <row r="44" spans="1:3" x14ac:dyDescent="0.25">
      <c r="A44" s="1">
        <v>44970</v>
      </c>
      <c r="B44">
        <v>10.29</v>
      </c>
      <c r="C44" s="12">
        <f t="shared" si="0"/>
        <v>2.2354694485841993E-2</v>
      </c>
    </row>
    <row r="45" spans="1:3" x14ac:dyDescent="0.25">
      <c r="A45" s="1">
        <v>44971</v>
      </c>
      <c r="B45">
        <v>10.275</v>
      </c>
      <c r="C45" s="12">
        <f t="shared" si="0"/>
        <v>-1.4577259475217486E-3</v>
      </c>
    </row>
    <row r="46" spans="1:3" x14ac:dyDescent="0.25">
      <c r="A46" s="1">
        <v>44972</v>
      </c>
      <c r="B46">
        <v>10.385</v>
      </c>
      <c r="C46" s="12">
        <f t="shared" si="0"/>
        <v>1.0705596107055905E-2</v>
      </c>
    </row>
    <row r="47" spans="1:3" x14ac:dyDescent="0.25">
      <c r="A47" s="1">
        <v>44973</v>
      </c>
      <c r="B47">
        <v>10.515000000000001</v>
      </c>
      <c r="C47" s="12">
        <f t="shared" si="0"/>
        <v>1.2518054886856119E-2</v>
      </c>
    </row>
    <row r="48" spans="1:3" x14ac:dyDescent="0.25">
      <c r="A48" s="1">
        <v>44974</v>
      </c>
      <c r="B48">
        <v>10.49</v>
      </c>
      <c r="C48" s="12">
        <f t="shared" si="0"/>
        <v>-2.3775558725630387E-3</v>
      </c>
    </row>
    <row r="49" spans="1:3" x14ac:dyDescent="0.25">
      <c r="A49" s="1">
        <v>44977</v>
      </c>
      <c r="B49">
        <v>10.55</v>
      </c>
      <c r="C49" s="12">
        <f t="shared" si="0"/>
        <v>5.7197330791230218E-3</v>
      </c>
    </row>
    <row r="50" spans="1:3" x14ac:dyDescent="0.25">
      <c r="A50" s="1">
        <v>44978</v>
      </c>
      <c r="B50">
        <v>10.445</v>
      </c>
      <c r="C50" s="12">
        <f t="shared" si="0"/>
        <v>-9.9526066350711304E-3</v>
      </c>
    </row>
    <row r="51" spans="1:3" x14ac:dyDescent="0.25">
      <c r="A51" s="1">
        <v>44979</v>
      </c>
      <c r="B51">
        <v>10.585000000000001</v>
      </c>
      <c r="C51" s="12">
        <f t="shared" si="0"/>
        <v>1.3403542364767885E-2</v>
      </c>
    </row>
    <row r="52" spans="1:3" x14ac:dyDescent="0.25">
      <c r="A52" s="1">
        <v>44980</v>
      </c>
      <c r="B52">
        <v>10.73</v>
      </c>
      <c r="C52" s="12">
        <f t="shared" si="0"/>
        <v>1.3698630136986261E-2</v>
      </c>
    </row>
    <row r="53" spans="1:3" x14ac:dyDescent="0.25">
      <c r="A53" s="1">
        <v>44981</v>
      </c>
      <c r="B53">
        <v>10.5</v>
      </c>
      <c r="C53" s="12">
        <f t="shared" si="0"/>
        <v>-2.1435228331780094E-2</v>
      </c>
    </row>
    <row r="54" spans="1:3" x14ac:dyDescent="0.25">
      <c r="A54" s="1">
        <v>44984</v>
      </c>
      <c r="B54">
        <v>10.62</v>
      </c>
      <c r="C54" s="12">
        <f t="shared" si="0"/>
        <v>1.1428571428571354E-2</v>
      </c>
    </row>
    <row r="55" spans="1:3" x14ac:dyDescent="0.25">
      <c r="A55" s="1">
        <v>44985</v>
      </c>
      <c r="B55">
        <v>10.595000000000001</v>
      </c>
      <c r="C55" s="12">
        <f t="shared" si="0"/>
        <v>-2.354048964218322E-3</v>
      </c>
    </row>
    <row r="56" spans="1:3" x14ac:dyDescent="0.25">
      <c r="A56" s="1">
        <v>44986</v>
      </c>
      <c r="B56">
        <v>10.455</v>
      </c>
      <c r="C56" s="12">
        <f t="shared" si="0"/>
        <v>-1.3213780084945783E-2</v>
      </c>
    </row>
    <row r="57" spans="1:3" x14ac:dyDescent="0.25">
      <c r="A57" s="1">
        <v>44987</v>
      </c>
      <c r="B57">
        <v>10.84</v>
      </c>
      <c r="C57" s="12">
        <f t="shared" si="0"/>
        <v>3.6824485891917724E-2</v>
      </c>
    </row>
    <row r="58" spans="1:3" x14ac:dyDescent="0.25">
      <c r="A58" s="1">
        <v>44988</v>
      </c>
      <c r="B58">
        <v>10.79</v>
      </c>
      <c r="C58" s="12">
        <f t="shared" si="0"/>
        <v>-4.6125461254613205E-3</v>
      </c>
    </row>
    <row r="59" spans="1:3" x14ac:dyDescent="0.25">
      <c r="A59" s="1">
        <v>44991</v>
      </c>
      <c r="B59">
        <v>10.72</v>
      </c>
      <c r="C59" s="12">
        <f t="shared" si="0"/>
        <v>-6.4874884151991212E-3</v>
      </c>
    </row>
    <row r="60" spans="1:3" x14ac:dyDescent="0.25">
      <c r="A60" s="1">
        <v>44992</v>
      </c>
      <c r="B60">
        <v>10.69</v>
      </c>
      <c r="C60" s="12">
        <f t="shared" si="0"/>
        <v>-2.7985074626866733E-3</v>
      </c>
    </row>
    <row r="61" spans="1:3" x14ac:dyDescent="0.25">
      <c r="A61" s="1">
        <v>44993</v>
      </c>
      <c r="B61">
        <v>10.64</v>
      </c>
      <c r="C61" s="12">
        <f t="shared" si="0"/>
        <v>-4.6772684752103772E-3</v>
      </c>
    </row>
    <row r="62" spans="1:3" x14ac:dyDescent="0.25">
      <c r="A62" s="1">
        <v>44994</v>
      </c>
      <c r="B62">
        <v>10.64</v>
      </c>
      <c r="C62" s="12">
        <f t="shared" si="0"/>
        <v>0</v>
      </c>
    </row>
    <row r="63" spans="1:3" x14ac:dyDescent="0.25">
      <c r="A63" s="1">
        <v>44995</v>
      </c>
      <c r="B63">
        <v>10.49</v>
      </c>
      <c r="C63" s="12">
        <f t="shared" si="0"/>
        <v>-1.4097744360902288E-2</v>
      </c>
    </row>
    <row r="64" spans="1:3" x14ac:dyDescent="0.25">
      <c r="A64" s="1">
        <v>44998</v>
      </c>
      <c r="B64">
        <v>10.445</v>
      </c>
      <c r="C64" s="12">
        <f t="shared" si="0"/>
        <v>-4.2897998093422238E-3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I3" sqref="I3"/>
    </sheetView>
  </sheetViews>
  <sheetFormatPr defaultRowHeight="15" x14ac:dyDescent="0.25"/>
  <cols>
    <col min="1" max="7" width="20.7109375" customWidth="1"/>
  </cols>
  <sheetData>
    <row r="1" spans="1:7" s="10" customFormat="1" ht="30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x14ac:dyDescent="0.25">
      <c r="A2" s="1">
        <v>44909</v>
      </c>
      <c r="B2">
        <v>10.125</v>
      </c>
      <c r="C2">
        <v>10.210000000000001</v>
      </c>
      <c r="D2">
        <v>10.045</v>
      </c>
      <c r="E2">
        <v>10.19</v>
      </c>
      <c r="F2">
        <v>10.19</v>
      </c>
      <c r="G2">
        <v>1163521</v>
      </c>
    </row>
    <row r="3" spans="1:7" x14ac:dyDescent="0.25">
      <c r="A3" s="1">
        <v>44910</v>
      </c>
      <c r="B3">
        <v>10.18</v>
      </c>
      <c r="C3">
        <v>10.18</v>
      </c>
      <c r="D3">
        <v>9.89</v>
      </c>
      <c r="E3">
        <v>9.89</v>
      </c>
      <c r="F3">
        <v>9.89</v>
      </c>
      <c r="G3">
        <v>2060170</v>
      </c>
    </row>
    <row r="4" spans="1:7" x14ac:dyDescent="0.25">
      <c r="A4" s="1">
        <v>44911</v>
      </c>
      <c r="B4">
        <v>9.8800000000000008</v>
      </c>
      <c r="C4">
        <v>9.94</v>
      </c>
      <c r="D4">
        <v>9.7360000000000007</v>
      </c>
      <c r="E4">
        <v>9.8140000000000001</v>
      </c>
      <c r="F4">
        <v>9.8140000000000001</v>
      </c>
      <c r="G4">
        <v>2219875</v>
      </c>
    </row>
    <row r="5" spans="1:7" x14ac:dyDescent="0.25">
      <c r="A5" s="1">
        <v>44914</v>
      </c>
      <c r="B5">
        <v>9.85</v>
      </c>
      <c r="C5">
        <v>9.8699999999999992</v>
      </c>
      <c r="D5">
        <v>9.7579999999999991</v>
      </c>
      <c r="E5">
        <v>9.8520000000000003</v>
      </c>
      <c r="F5">
        <v>9.8520000000000003</v>
      </c>
      <c r="G5">
        <v>1261091</v>
      </c>
    </row>
    <row r="6" spans="1:7" x14ac:dyDescent="0.25">
      <c r="A6" s="1">
        <v>44915</v>
      </c>
      <c r="B6">
        <v>9.74</v>
      </c>
      <c r="C6">
        <v>9.7859999999999996</v>
      </c>
      <c r="D6">
        <v>9.49</v>
      </c>
      <c r="E6">
        <v>9.5380000000000003</v>
      </c>
      <c r="F6">
        <v>9.5380000000000003</v>
      </c>
      <c r="G6">
        <v>3294959</v>
      </c>
    </row>
    <row r="7" spans="1:7" x14ac:dyDescent="0.25">
      <c r="A7" s="1">
        <v>44916</v>
      </c>
      <c r="B7">
        <v>9.6</v>
      </c>
      <c r="C7">
        <v>9.7579999999999991</v>
      </c>
      <c r="D7">
        <v>9.6</v>
      </c>
      <c r="E7">
        <v>9.7379999999999995</v>
      </c>
      <c r="F7">
        <v>9.7379999999999995</v>
      </c>
      <c r="G7">
        <v>1740475</v>
      </c>
    </row>
    <row r="8" spans="1:7" x14ac:dyDescent="0.25">
      <c r="A8" s="1">
        <v>44917</v>
      </c>
      <c r="B8">
        <v>9.7639999999999993</v>
      </c>
      <c r="C8">
        <v>9.7959999999999994</v>
      </c>
      <c r="D8">
        <v>9.6039999999999992</v>
      </c>
      <c r="E8">
        <v>9.6280000000000001</v>
      </c>
      <c r="F8">
        <v>9.6280000000000001</v>
      </c>
      <c r="G8">
        <v>1089917</v>
      </c>
    </row>
    <row r="9" spans="1:7" x14ac:dyDescent="0.25">
      <c r="A9" s="1">
        <v>44918</v>
      </c>
      <c r="B9">
        <v>9.6460000000000008</v>
      </c>
      <c r="C9">
        <v>9.6539999999999999</v>
      </c>
      <c r="D9">
        <v>9.5259999999999998</v>
      </c>
      <c r="E9">
        <v>9.5860000000000003</v>
      </c>
      <c r="F9">
        <v>9.5860000000000003</v>
      </c>
      <c r="G9">
        <v>1379353</v>
      </c>
    </row>
    <row r="10" spans="1:7" x14ac:dyDescent="0.25">
      <c r="A10" s="1">
        <v>44922</v>
      </c>
      <c r="B10">
        <v>9.65</v>
      </c>
      <c r="C10">
        <v>9.7059999999999995</v>
      </c>
      <c r="D10">
        <v>9.5860000000000003</v>
      </c>
      <c r="E10">
        <v>9.6120000000000001</v>
      </c>
      <c r="F10">
        <v>9.6120000000000001</v>
      </c>
      <c r="G10">
        <v>523404</v>
      </c>
    </row>
    <row r="11" spans="1:7" x14ac:dyDescent="0.25">
      <c r="A11" s="1">
        <v>44923</v>
      </c>
      <c r="B11">
        <v>9.65</v>
      </c>
      <c r="C11">
        <v>9.7040000000000006</v>
      </c>
      <c r="D11">
        <v>9.6240000000000006</v>
      </c>
      <c r="E11">
        <v>9.6479999999999997</v>
      </c>
      <c r="F11">
        <v>9.6479999999999997</v>
      </c>
      <c r="G11">
        <v>1125668</v>
      </c>
    </row>
    <row r="12" spans="1:7" x14ac:dyDescent="0.25">
      <c r="A12" s="1">
        <v>44924</v>
      </c>
      <c r="B12">
        <v>9.6359999999999992</v>
      </c>
      <c r="C12">
        <v>9.6839999999999993</v>
      </c>
      <c r="D12">
        <v>9.5239999999999991</v>
      </c>
      <c r="E12">
        <v>9.6839999999999993</v>
      </c>
      <c r="F12">
        <v>9.6839999999999993</v>
      </c>
      <c r="G12">
        <v>977561</v>
      </c>
    </row>
    <row r="13" spans="1:7" x14ac:dyDescent="0.25">
      <c r="A13" s="1">
        <v>44925</v>
      </c>
      <c r="B13">
        <v>9.6560000000000006</v>
      </c>
      <c r="C13">
        <v>9.6560000000000006</v>
      </c>
      <c r="D13">
        <v>9.48</v>
      </c>
      <c r="E13">
        <v>9.484</v>
      </c>
      <c r="F13">
        <v>9.484</v>
      </c>
      <c r="G13">
        <v>1132508</v>
      </c>
    </row>
    <row r="14" spans="1:7" x14ac:dyDescent="0.25">
      <c r="A14" s="1">
        <v>44928</v>
      </c>
      <c r="B14">
        <v>9.4819999999999993</v>
      </c>
      <c r="C14">
        <v>9.6159999999999997</v>
      </c>
      <c r="D14">
        <v>9.4819999999999993</v>
      </c>
      <c r="E14">
        <v>9.5579999999999998</v>
      </c>
      <c r="F14">
        <v>9.5579999999999998</v>
      </c>
      <c r="G14">
        <v>890168</v>
      </c>
    </row>
    <row r="15" spans="1:7" x14ac:dyDescent="0.25">
      <c r="A15" s="1">
        <v>44929</v>
      </c>
      <c r="B15">
        <v>9.5380000000000003</v>
      </c>
      <c r="C15">
        <v>9.8140000000000001</v>
      </c>
      <c r="D15">
        <v>9.5259999999999998</v>
      </c>
      <c r="E15">
        <v>9.66</v>
      </c>
      <c r="F15">
        <v>9.66</v>
      </c>
      <c r="G15">
        <v>1573619</v>
      </c>
    </row>
    <row r="16" spans="1:7" x14ac:dyDescent="0.25">
      <c r="A16" s="1">
        <v>44930</v>
      </c>
      <c r="B16">
        <v>9.7240000000000002</v>
      </c>
      <c r="C16">
        <v>9.8439999999999994</v>
      </c>
      <c r="D16">
        <v>9.6820000000000004</v>
      </c>
      <c r="E16">
        <v>9.82</v>
      </c>
      <c r="F16">
        <v>9.82</v>
      </c>
      <c r="G16">
        <v>1540763</v>
      </c>
    </row>
    <row r="17" spans="1:7" x14ac:dyDescent="0.25">
      <c r="A17" s="1">
        <v>44931</v>
      </c>
      <c r="B17">
        <v>9.8160000000000007</v>
      </c>
      <c r="C17">
        <v>9.85</v>
      </c>
      <c r="D17">
        <v>9.6140000000000008</v>
      </c>
      <c r="E17">
        <v>9.6280000000000001</v>
      </c>
      <c r="F17">
        <v>9.6280000000000001</v>
      </c>
      <c r="G17">
        <v>1274260</v>
      </c>
    </row>
    <row r="18" spans="1:7" x14ac:dyDescent="0.25">
      <c r="A18" s="1">
        <v>44932</v>
      </c>
      <c r="B18">
        <v>9.5980000000000008</v>
      </c>
      <c r="C18">
        <v>9.7859999999999996</v>
      </c>
      <c r="D18">
        <v>9.51</v>
      </c>
      <c r="E18">
        <v>9.7840000000000007</v>
      </c>
      <c r="F18">
        <v>9.7840000000000007</v>
      </c>
      <c r="G18">
        <v>2010266</v>
      </c>
    </row>
    <row r="19" spans="1:7" x14ac:dyDescent="0.25">
      <c r="A19" s="1">
        <v>44935</v>
      </c>
      <c r="B19">
        <v>9.8119999999999994</v>
      </c>
      <c r="C19">
        <v>10.050000000000001</v>
      </c>
      <c r="D19">
        <v>9.8000000000000007</v>
      </c>
      <c r="E19">
        <v>9.99</v>
      </c>
      <c r="F19">
        <v>9.99</v>
      </c>
      <c r="G19">
        <v>1760926</v>
      </c>
    </row>
    <row r="20" spans="1:7" x14ac:dyDescent="0.25">
      <c r="A20" s="1">
        <v>44936</v>
      </c>
      <c r="B20">
        <v>9.9700000000000006</v>
      </c>
      <c r="C20">
        <v>9.9700000000000006</v>
      </c>
      <c r="D20">
        <v>9.8119999999999994</v>
      </c>
      <c r="E20">
        <v>9.8620000000000001</v>
      </c>
      <c r="F20">
        <v>9.8620000000000001</v>
      </c>
      <c r="G20">
        <v>1709475</v>
      </c>
    </row>
    <row r="21" spans="1:7" x14ac:dyDescent="0.25">
      <c r="A21" s="1">
        <v>44937</v>
      </c>
      <c r="B21">
        <v>9.8520000000000003</v>
      </c>
      <c r="C21">
        <v>10.225</v>
      </c>
      <c r="D21">
        <v>9.85</v>
      </c>
      <c r="E21">
        <v>10.07</v>
      </c>
      <c r="F21">
        <v>10.07</v>
      </c>
      <c r="G21">
        <v>2885084</v>
      </c>
    </row>
    <row r="22" spans="1:7" x14ac:dyDescent="0.25">
      <c r="A22" s="1">
        <v>44938</v>
      </c>
      <c r="B22">
        <v>10</v>
      </c>
      <c r="C22">
        <v>10.045</v>
      </c>
      <c r="D22">
        <v>9.8140000000000001</v>
      </c>
      <c r="E22">
        <v>9.8800000000000008</v>
      </c>
      <c r="F22">
        <v>9.8800000000000008</v>
      </c>
      <c r="G22">
        <v>4526519</v>
      </c>
    </row>
    <row r="23" spans="1:7" x14ac:dyDescent="0.25">
      <c r="A23" s="1">
        <v>44939</v>
      </c>
      <c r="B23">
        <v>9.9</v>
      </c>
      <c r="C23">
        <v>9.9120000000000008</v>
      </c>
      <c r="D23">
        <v>9.7899999999999991</v>
      </c>
      <c r="E23">
        <v>9.8879999999999999</v>
      </c>
      <c r="F23">
        <v>9.8879999999999999</v>
      </c>
      <c r="G23">
        <v>2139721</v>
      </c>
    </row>
    <row r="24" spans="1:7" x14ac:dyDescent="0.25">
      <c r="A24" s="1">
        <v>44942</v>
      </c>
      <c r="B24">
        <v>9.9339999999999993</v>
      </c>
      <c r="C24">
        <v>9.98</v>
      </c>
      <c r="D24">
        <v>9.81</v>
      </c>
      <c r="E24">
        <v>9.8960000000000008</v>
      </c>
      <c r="F24">
        <v>9.8960000000000008</v>
      </c>
      <c r="G24">
        <v>1548370</v>
      </c>
    </row>
    <row r="25" spans="1:7" x14ac:dyDescent="0.25">
      <c r="A25" s="1">
        <v>44943</v>
      </c>
      <c r="B25">
        <v>9.8559999999999999</v>
      </c>
      <c r="C25">
        <v>10.085000000000001</v>
      </c>
      <c r="D25">
        <v>9.82</v>
      </c>
      <c r="E25">
        <v>10.074999999999999</v>
      </c>
      <c r="F25">
        <v>10.074999999999999</v>
      </c>
      <c r="G25">
        <v>2191909</v>
      </c>
    </row>
    <row r="26" spans="1:7" x14ac:dyDescent="0.25">
      <c r="A26" s="1">
        <v>44944</v>
      </c>
      <c r="B26">
        <v>10.065</v>
      </c>
      <c r="C26">
        <v>10.115</v>
      </c>
      <c r="D26">
        <v>9.8559999999999999</v>
      </c>
      <c r="E26">
        <v>9.8800000000000008</v>
      </c>
      <c r="F26">
        <v>9.8800000000000008</v>
      </c>
      <c r="G26">
        <v>2205326</v>
      </c>
    </row>
    <row r="27" spans="1:7" x14ac:dyDescent="0.25">
      <c r="A27" s="1">
        <v>44945</v>
      </c>
      <c r="B27">
        <v>9.8659999999999997</v>
      </c>
      <c r="C27">
        <v>9.952</v>
      </c>
      <c r="D27">
        <v>9.8420000000000005</v>
      </c>
      <c r="E27">
        <v>9.8480000000000008</v>
      </c>
      <c r="F27">
        <v>9.8480000000000008</v>
      </c>
      <c r="G27">
        <v>1247474</v>
      </c>
    </row>
    <row r="28" spans="1:7" x14ac:dyDescent="0.25">
      <c r="A28" s="1">
        <v>44946</v>
      </c>
      <c r="B28">
        <v>9.8699999999999992</v>
      </c>
      <c r="C28">
        <v>9.9879999999999995</v>
      </c>
      <c r="D28">
        <v>9.8059999999999992</v>
      </c>
      <c r="E28">
        <v>9.9</v>
      </c>
      <c r="F28">
        <v>9.9</v>
      </c>
      <c r="G28">
        <v>1596637</v>
      </c>
    </row>
    <row r="29" spans="1:7" x14ac:dyDescent="0.25">
      <c r="A29" s="1">
        <v>44949</v>
      </c>
      <c r="B29">
        <v>9.8800000000000008</v>
      </c>
      <c r="C29">
        <v>10.045</v>
      </c>
      <c r="D29">
        <v>9.8520000000000003</v>
      </c>
      <c r="E29">
        <v>9.9760000000000009</v>
      </c>
      <c r="F29">
        <v>9.9760000000000009</v>
      </c>
      <c r="G29">
        <v>1297078</v>
      </c>
    </row>
    <row r="30" spans="1:7" x14ac:dyDescent="0.25">
      <c r="A30" s="1">
        <v>44950</v>
      </c>
      <c r="B30">
        <v>9.9619999999999997</v>
      </c>
      <c r="C30">
        <v>9.99</v>
      </c>
      <c r="D30">
        <v>9.91</v>
      </c>
      <c r="E30">
        <v>9.9440000000000008</v>
      </c>
      <c r="F30">
        <v>9.9440000000000008</v>
      </c>
      <c r="G30">
        <v>1071519</v>
      </c>
    </row>
    <row r="31" spans="1:7" x14ac:dyDescent="0.25">
      <c r="A31" s="1">
        <v>44951</v>
      </c>
      <c r="B31">
        <v>10.015000000000001</v>
      </c>
      <c r="C31">
        <v>10.050000000000001</v>
      </c>
      <c r="D31">
        <v>9.8160000000000007</v>
      </c>
      <c r="E31">
        <v>9.9499999999999993</v>
      </c>
      <c r="F31">
        <v>9.9499999999999993</v>
      </c>
      <c r="G31">
        <v>1944576</v>
      </c>
    </row>
    <row r="32" spans="1:7" x14ac:dyDescent="0.25">
      <c r="A32" s="1">
        <v>44952</v>
      </c>
      <c r="B32">
        <v>9.9499999999999993</v>
      </c>
      <c r="C32">
        <v>9.9499999999999993</v>
      </c>
      <c r="D32">
        <v>9.6219999999999999</v>
      </c>
      <c r="E32">
        <v>9.67</v>
      </c>
      <c r="F32">
        <v>9.67</v>
      </c>
      <c r="G32">
        <v>4378115</v>
      </c>
    </row>
    <row r="33" spans="1:7" x14ac:dyDescent="0.25">
      <c r="A33" s="1">
        <v>44953</v>
      </c>
      <c r="B33">
        <v>9.68</v>
      </c>
      <c r="C33">
        <v>9.7319999999999993</v>
      </c>
      <c r="D33">
        <v>9.548</v>
      </c>
      <c r="E33">
        <v>9.6539999999999999</v>
      </c>
      <c r="F33">
        <v>9.6539999999999999</v>
      </c>
      <c r="G33">
        <v>2763147</v>
      </c>
    </row>
    <row r="34" spans="1:7" x14ac:dyDescent="0.25">
      <c r="A34" s="1">
        <v>44956</v>
      </c>
      <c r="B34">
        <v>9.6340000000000003</v>
      </c>
      <c r="C34">
        <v>9.7420000000000009</v>
      </c>
      <c r="D34">
        <v>9.6020000000000003</v>
      </c>
      <c r="E34">
        <v>9.6639999999999997</v>
      </c>
      <c r="F34">
        <v>9.6639999999999997</v>
      </c>
      <c r="G34">
        <v>2554600</v>
      </c>
    </row>
    <row r="35" spans="1:7" x14ac:dyDescent="0.25">
      <c r="A35" s="1">
        <v>44957</v>
      </c>
      <c r="B35">
        <v>9.6340000000000003</v>
      </c>
      <c r="C35">
        <v>9.8279999999999994</v>
      </c>
      <c r="D35">
        <v>9.6340000000000003</v>
      </c>
      <c r="E35">
        <v>9.8279999999999994</v>
      </c>
      <c r="F35">
        <v>9.8279999999999994</v>
      </c>
      <c r="G35">
        <v>2325275</v>
      </c>
    </row>
    <row r="36" spans="1:7" x14ac:dyDescent="0.25">
      <c r="A36" s="1">
        <v>44958</v>
      </c>
      <c r="B36">
        <v>9.83</v>
      </c>
      <c r="C36">
        <v>9.9920000000000009</v>
      </c>
      <c r="D36">
        <v>9.8079999999999998</v>
      </c>
      <c r="E36">
        <v>9.89</v>
      </c>
      <c r="F36">
        <v>9.89</v>
      </c>
      <c r="G36">
        <v>2399950</v>
      </c>
    </row>
    <row r="37" spans="1:7" x14ac:dyDescent="0.25">
      <c r="A37" s="1">
        <v>44959</v>
      </c>
      <c r="B37">
        <v>9.83</v>
      </c>
      <c r="C37">
        <v>9.9979999999999993</v>
      </c>
      <c r="D37">
        <v>9.81</v>
      </c>
      <c r="E37">
        <v>9.9480000000000004</v>
      </c>
      <c r="F37">
        <v>9.9480000000000004</v>
      </c>
      <c r="G37">
        <v>2344192</v>
      </c>
    </row>
    <row r="38" spans="1:7" x14ac:dyDescent="0.25">
      <c r="A38" s="1">
        <v>44960</v>
      </c>
      <c r="B38">
        <v>9.93</v>
      </c>
      <c r="C38">
        <v>10.199999999999999</v>
      </c>
      <c r="D38">
        <v>9.9280000000000008</v>
      </c>
      <c r="E38">
        <v>10.19</v>
      </c>
      <c r="F38">
        <v>10.19</v>
      </c>
      <c r="G38">
        <v>2514622</v>
      </c>
    </row>
    <row r="39" spans="1:7" x14ac:dyDescent="0.25">
      <c r="A39" s="1">
        <v>44963</v>
      </c>
      <c r="B39">
        <v>10.1</v>
      </c>
      <c r="C39">
        <v>10.27</v>
      </c>
      <c r="D39">
        <v>9.984</v>
      </c>
      <c r="E39">
        <v>10.27</v>
      </c>
      <c r="F39">
        <v>10.27</v>
      </c>
      <c r="G39">
        <v>1985312</v>
      </c>
    </row>
    <row r="40" spans="1:7" x14ac:dyDescent="0.25">
      <c r="A40" s="1">
        <v>44964</v>
      </c>
      <c r="B40">
        <v>10.195</v>
      </c>
      <c r="C40">
        <v>10.37</v>
      </c>
      <c r="D40">
        <v>10.119999999999999</v>
      </c>
      <c r="E40">
        <v>10.14</v>
      </c>
      <c r="F40">
        <v>10.14</v>
      </c>
      <c r="G40">
        <v>2204663</v>
      </c>
    </row>
    <row r="41" spans="1:7" x14ac:dyDescent="0.25">
      <c r="A41" s="1">
        <v>44965</v>
      </c>
      <c r="B41">
        <v>10.199999999999999</v>
      </c>
      <c r="C41">
        <v>10.345000000000001</v>
      </c>
      <c r="D41">
        <v>10.15</v>
      </c>
      <c r="E41">
        <v>10.154999999999999</v>
      </c>
      <c r="F41">
        <v>10.154999999999999</v>
      </c>
      <c r="G41">
        <v>2336260</v>
      </c>
    </row>
    <row r="42" spans="1:7" x14ac:dyDescent="0.25">
      <c r="A42" s="1">
        <v>44966</v>
      </c>
      <c r="B42">
        <v>10.154999999999999</v>
      </c>
      <c r="C42">
        <v>10.26</v>
      </c>
      <c r="D42">
        <v>10.154999999999999</v>
      </c>
      <c r="E42">
        <v>10.215</v>
      </c>
      <c r="F42">
        <v>10.215</v>
      </c>
      <c r="G42">
        <v>1874648</v>
      </c>
    </row>
    <row r="43" spans="1:7" x14ac:dyDescent="0.25">
      <c r="A43" s="1">
        <v>44967</v>
      </c>
      <c r="B43">
        <v>10.17</v>
      </c>
      <c r="C43">
        <v>10.220000000000001</v>
      </c>
      <c r="D43">
        <v>10</v>
      </c>
      <c r="E43">
        <v>10.065</v>
      </c>
      <c r="F43">
        <v>10.065</v>
      </c>
      <c r="G43">
        <v>1791580</v>
      </c>
    </row>
    <row r="44" spans="1:7" x14ac:dyDescent="0.25">
      <c r="A44" s="1">
        <v>44970</v>
      </c>
      <c r="B44">
        <v>10.09</v>
      </c>
      <c r="C44">
        <v>10.29</v>
      </c>
      <c r="D44">
        <v>10.09</v>
      </c>
      <c r="E44">
        <v>10.29</v>
      </c>
      <c r="F44">
        <v>10.29</v>
      </c>
      <c r="G44">
        <v>1379126</v>
      </c>
    </row>
    <row r="45" spans="1:7" x14ac:dyDescent="0.25">
      <c r="A45" s="1">
        <v>44971</v>
      </c>
      <c r="B45">
        <v>10.29</v>
      </c>
      <c r="C45">
        <v>10.385</v>
      </c>
      <c r="D45">
        <v>10.26</v>
      </c>
      <c r="E45">
        <v>10.275</v>
      </c>
      <c r="F45">
        <v>10.275</v>
      </c>
      <c r="G45">
        <v>1833570</v>
      </c>
    </row>
    <row r="46" spans="1:7" x14ac:dyDescent="0.25">
      <c r="A46" s="1">
        <v>44972</v>
      </c>
      <c r="B46">
        <v>10.26</v>
      </c>
      <c r="C46">
        <v>10.425000000000001</v>
      </c>
      <c r="D46">
        <v>10.205</v>
      </c>
      <c r="E46">
        <v>10.385</v>
      </c>
      <c r="F46">
        <v>10.385</v>
      </c>
      <c r="G46">
        <v>1814189</v>
      </c>
    </row>
    <row r="47" spans="1:7" x14ac:dyDescent="0.25">
      <c r="A47" s="1">
        <v>44973</v>
      </c>
      <c r="B47">
        <v>10.494999999999999</v>
      </c>
      <c r="C47">
        <v>10.64</v>
      </c>
      <c r="D47">
        <v>10.42</v>
      </c>
      <c r="E47">
        <v>10.515000000000001</v>
      </c>
      <c r="F47">
        <v>10.515000000000001</v>
      </c>
      <c r="G47">
        <v>3065019</v>
      </c>
    </row>
    <row r="48" spans="1:7" x14ac:dyDescent="0.25">
      <c r="A48" s="1">
        <v>44974</v>
      </c>
      <c r="B48">
        <v>10.445</v>
      </c>
      <c r="C48">
        <v>10.53</v>
      </c>
      <c r="D48">
        <v>10.265000000000001</v>
      </c>
      <c r="E48">
        <v>10.49</v>
      </c>
      <c r="F48">
        <v>10.49</v>
      </c>
      <c r="G48">
        <v>2154898</v>
      </c>
    </row>
    <row r="49" spans="1:7" x14ac:dyDescent="0.25">
      <c r="A49" s="1">
        <v>44977</v>
      </c>
      <c r="B49">
        <v>10.54</v>
      </c>
      <c r="C49">
        <v>10.6</v>
      </c>
      <c r="D49">
        <v>10.494999999999999</v>
      </c>
      <c r="E49">
        <v>10.55</v>
      </c>
      <c r="F49">
        <v>10.55</v>
      </c>
      <c r="G49">
        <v>2071721</v>
      </c>
    </row>
    <row r="50" spans="1:7" x14ac:dyDescent="0.25">
      <c r="A50" s="1">
        <v>44978</v>
      </c>
      <c r="B50">
        <v>10.5</v>
      </c>
      <c r="C50">
        <v>10.59</v>
      </c>
      <c r="D50">
        <v>9.9760000000000009</v>
      </c>
      <c r="E50">
        <v>10.445</v>
      </c>
      <c r="F50">
        <v>10.445</v>
      </c>
      <c r="G50">
        <v>3075536</v>
      </c>
    </row>
    <row r="51" spans="1:7" x14ac:dyDescent="0.25">
      <c r="A51" s="1">
        <v>44979</v>
      </c>
      <c r="B51">
        <v>10.5</v>
      </c>
      <c r="C51">
        <v>10.695</v>
      </c>
      <c r="D51">
        <v>10.234999999999999</v>
      </c>
      <c r="E51">
        <v>10.585000000000001</v>
      </c>
      <c r="F51">
        <v>10.585000000000001</v>
      </c>
      <c r="G51">
        <v>3589685</v>
      </c>
    </row>
    <row r="52" spans="1:7" x14ac:dyDescent="0.25">
      <c r="A52" s="1">
        <v>44980</v>
      </c>
      <c r="B52">
        <v>10.62</v>
      </c>
      <c r="C52">
        <v>10.87</v>
      </c>
      <c r="D52">
        <v>10.6</v>
      </c>
      <c r="E52">
        <v>10.73</v>
      </c>
      <c r="F52">
        <v>10.73</v>
      </c>
      <c r="G52">
        <v>3942008</v>
      </c>
    </row>
    <row r="53" spans="1:7" x14ac:dyDescent="0.25">
      <c r="A53" s="1">
        <v>44981</v>
      </c>
      <c r="B53">
        <v>10.744999999999999</v>
      </c>
      <c r="C53">
        <v>10.84</v>
      </c>
      <c r="D53">
        <v>10.425000000000001</v>
      </c>
      <c r="E53">
        <v>10.5</v>
      </c>
      <c r="F53">
        <v>10.5</v>
      </c>
      <c r="G53">
        <v>2853513</v>
      </c>
    </row>
    <row r="54" spans="1:7" x14ac:dyDescent="0.25">
      <c r="A54" s="1">
        <v>44984</v>
      </c>
      <c r="B54">
        <v>10.57</v>
      </c>
      <c r="C54">
        <v>10.64</v>
      </c>
      <c r="D54">
        <v>10.535</v>
      </c>
      <c r="E54">
        <v>10.62</v>
      </c>
      <c r="F54">
        <v>10.62</v>
      </c>
      <c r="G54">
        <v>1760369</v>
      </c>
    </row>
    <row r="55" spans="1:7" x14ac:dyDescent="0.25">
      <c r="A55" s="1">
        <v>44985</v>
      </c>
      <c r="B55">
        <v>10.82</v>
      </c>
      <c r="C55">
        <v>10.83</v>
      </c>
      <c r="D55">
        <v>10.56</v>
      </c>
      <c r="E55">
        <v>10.595000000000001</v>
      </c>
      <c r="F55">
        <v>10.595000000000001</v>
      </c>
      <c r="G55">
        <v>3044684</v>
      </c>
    </row>
    <row r="56" spans="1:7" x14ac:dyDescent="0.25">
      <c r="A56" s="1">
        <v>44986</v>
      </c>
      <c r="B56">
        <v>10.58</v>
      </c>
      <c r="C56">
        <v>10.75</v>
      </c>
      <c r="D56">
        <v>10.455</v>
      </c>
      <c r="E56">
        <v>10.455</v>
      </c>
      <c r="F56">
        <v>10.455</v>
      </c>
      <c r="G56">
        <v>1631340</v>
      </c>
    </row>
    <row r="57" spans="1:7" x14ac:dyDescent="0.25">
      <c r="A57" s="1">
        <v>44987</v>
      </c>
      <c r="B57">
        <v>10.44</v>
      </c>
      <c r="C57">
        <v>10.85</v>
      </c>
      <c r="D57">
        <v>10.385</v>
      </c>
      <c r="E57">
        <v>10.84</v>
      </c>
      <c r="F57">
        <v>10.84</v>
      </c>
      <c r="G57">
        <v>2820516</v>
      </c>
    </row>
    <row r="58" spans="1:7" x14ac:dyDescent="0.25">
      <c r="A58" s="1">
        <v>44988</v>
      </c>
      <c r="B58">
        <v>10.85</v>
      </c>
      <c r="C58">
        <v>10.89</v>
      </c>
      <c r="D58">
        <v>10.755000000000001</v>
      </c>
      <c r="E58">
        <v>10.79</v>
      </c>
      <c r="F58">
        <v>10.79</v>
      </c>
      <c r="G58">
        <v>1394713</v>
      </c>
    </row>
    <row r="59" spans="1:7" x14ac:dyDescent="0.25">
      <c r="A59" s="1">
        <v>44991</v>
      </c>
      <c r="B59">
        <v>10.845000000000001</v>
      </c>
      <c r="C59">
        <v>10.86</v>
      </c>
      <c r="D59">
        <v>10.645</v>
      </c>
      <c r="E59">
        <v>10.72</v>
      </c>
      <c r="F59">
        <v>10.72</v>
      </c>
      <c r="G59">
        <v>1594327</v>
      </c>
    </row>
    <row r="60" spans="1:7" x14ac:dyDescent="0.25">
      <c r="A60" s="1">
        <v>44992</v>
      </c>
      <c r="B60">
        <v>10.7</v>
      </c>
      <c r="C60">
        <v>10.79</v>
      </c>
      <c r="D60">
        <v>10.64</v>
      </c>
      <c r="E60">
        <v>10.69</v>
      </c>
      <c r="F60">
        <v>10.69</v>
      </c>
      <c r="G60">
        <v>1603254</v>
      </c>
    </row>
    <row r="61" spans="1:7" x14ac:dyDescent="0.25">
      <c r="A61" s="1">
        <v>44993</v>
      </c>
      <c r="B61">
        <v>10.67</v>
      </c>
      <c r="C61">
        <v>10.715</v>
      </c>
      <c r="D61">
        <v>10.6</v>
      </c>
      <c r="E61">
        <v>10.64</v>
      </c>
      <c r="F61">
        <v>10.64</v>
      </c>
      <c r="G61">
        <v>1680957</v>
      </c>
    </row>
    <row r="62" spans="1:7" x14ac:dyDescent="0.25">
      <c r="A62" s="1">
        <v>44994</v>
      </c>
      <c r="B62">
        <v>10.66</v>
      </c>
      <c r="C62">
        <v>10.695</v>
      </c>
      <c r="D62">
        <v>10.545</v>
      </c>
      <c r="E62">
        <v>10.64</v>
      </c>
      <c r="F62">
        <v>10.64</v>
      </c>
      <c r="G62">
        <v>1230121</v>
      </c>
    </row>
    <row r="63" spans="1:7" x14ac:dyDescent="0.25">
      <c r="A63" s="1">
        <v>44995</v>
      </c>
      <c r="B63">
        <v>10.595000000000001</v>
      </c>
      <c r="C63">
        <v>10.65</v>
      </c>
      <c r="D63">
        <v>10.42</v>
      </c>
      <c r="E63">
        <v>10.49</v>
      </c>
      <c r="F63">
        <v>10.49</v>
      </c>
      <c r="G63">
        <v>1731557</v>
      </c>
    </row>
    <row r="64" spans="1:7" x14ac:dyDescent="0.25">
      <c r="A64" s="1">
        <v>44998</v>
      </c>
      <c r="B64">
        <v>10.515000000000001</v>
      </c>
      <c r="C64">
        <v>10.53</v>
      </c>
      <c r="D64">
        <v>10.25</v>
      </c>
      <c r="E64">
        <v>10.445</v>
      </c>
      <c r="F64">
        <v>10.445</v>
      </c>
      <c r="G64">
        <v>2439067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sqref="A1:G1048576"/>
    </sheetView>
  </sheetViews>
  <sheetFormatPr defaultRowHeight="15" x14ac:dyDescent="0.25"/>
  <cols>
    <col min="1" max="7" width="20.7109375" customWidth="1"/>
  </cols>
  <sheetData>
    <row r="1" spans="1:7" s="10" customFormat="1" ht="29.2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x14ac:dyDescent="0.25">
      <c r="A2" s="1">
        <v>44909</v>
      </c>
      <c r="B2">
        <v>1288.98999</v>
      </c>
      <c r="C2">
        <v>1288.98999</v>
      </c>
      <c r="D2">
        <v>1280.48999</v>
      </c>
      <c r="E2">
        <v>1285.9799800000001</v>
      </c>
      <c r="F2">
        <v>1285.9799800000001</v>
      </c>
      <c r="G2">
        <v>182329900</v>
      </c>
    </row>
    <row r="3" spans="1:7" x14ac:dyDescent="0.25">
      <c r="A3" s="1">
        <v>44910</v>
      </c>
      <c r="B3">
        <v>1283.73999</v>
      </c>
      <c r="C3">
        <v>1283.73999</v>
      </c>
      <c r="D3">
        <v>1246.1400149999999</v>
      </c>
      <c r="E3">
        <v>1248.650024</v>
      </c>
      <c r="F3">
        <v>1248.650024</v>
      </c>
      <c r="G3">
        <v>234313400</v>
      </c>
    </row>
    <row r="4" spans="1:7" x14ac:dyDescent="0.25">
      <c r="A4" s="1">
        <v>44911</v>
      </c>
      <c r="B4">
        <v>1247.8900149999999</v>
      </c>
      <c r="C4">
        <v>1247.8900149999999</v>
      </c>
      <c r="D4">
        <v>1228.619995</v>
      </c>
      <c r="E4">
        <v>1234.589966</v>
      </c>
      <c r="F4">
        <v>1234.589966</v>
      </c>
      <c r="G4">
        <v>430393900</v>
      </c>
    </row>
    <row r="5" spans="1:7" x14ac:dyDescent="0.25">
      <c r="A5" s="1">
        <v>44914</v>
      </c>
      <c r="B5">
        <v>1235.2700199999999</v>
      </c>
      <c r="C5">
        <v>1245.8100589999999</v>
      </c>
      <c r="D5">
        <v>1235.2700199999999</v>
      </c>
      <c r="E5">
        <v>1238.089966</v>
      </c>
      <c r="F5">
        <v>1238.089966</v>
      </c>
      <c r="G5">
        <v>160017500</v>
      </c>
    </row>
    <row r="6" spans="1:7" x14ac:dyDescent="0.25">
      <c r="A6" s="1">
        <v>44915</v>
      </c>
      <c r="B6">
        <v>1235.630005</v>
      </c>
      <c r="C6">
        <v>1237.1800539999999</v>
      </c>
      <c r="D6">
        <v>1222.660034</v>
      </c>
      <c r="E6">
        <v>1233.1099850000001</v>
      </c>
      <c r="F6">
        <v>1233.1099850000001</v>
      </c>
      <c r="G6">
        <v>175110900</v>
      </c>
    </row>
    <row r="7" spans="1:7" x14ac:dyDescent="0.25">
      <c r="A7" s="1">
        <v>44916</v>
      </c>
      <c r="B7">
        <v>1234.1800539999999</v>
      </c>
      <c r="C7">
        <v>1256.6999510000001</v>
      </c>
      <c r="D7">
        <v>1234.1800539999999</v>
      </c>
      <c r="E7">
        <v>1255.8599850000001</v>
      </c>
      <c r="F7">
        <v>1255.8599850000001</v>
      </c>
      <c r="G7">
        <v>168534900</v>
      </c>
    </row>
    <row r="8" spans="1:7" x14ac:dyDescent="0.25">
      <c r="A8" s="1">
        <v>44917</v>
      </c>
      <c r="B8">
        <v>1256.089966</v>
      </c>
      <c r="C8">
        <v>1263.349976</v>
      </c>
      <c r="D8">
        <v>1241.849976</v>
      </c>
      <c r="E8">
        <v>1243.8100589999999</v>
      </c>
      <c r="F8">
        <v>1243.8100589999999</v>
      </c>
      <c r="G8">
        <v>136766600</v>
      </c>
    </row>
    <row r="9" spans="1:7" x14ac:dyDescent="0.25">
      <c r="A9" s="1">
        <v>44918</v>
      </c>
      <c r="B9">
        <v>1244.150024</v>
      </c>
      <c r="C9">
        <v>1247.170044</v>
      </c>
      <c r="D9">
        <v>1236.51001</v>
      </c>
      <c r="E9">
        <v>1241.780029</v>
      </c>
      <c r="F9">
        <v>1241.780029</v>
      </c>
      <c r="G9">
        <v>100239700</v>
      </c>
    </row>
    <row r="10" spans="1:7" x14ac:dyDescent="0.25">
      <c r="A10" s="1">
        <v>44922</v>
      </c>
      <c r="B10">
        <v>1244.369995</v>
      </c>
      <c r="C10">
        <v>1254.5200199999999</v>
      </c>
      <c r="D10">
        <v>1244.369995</v>
      </c>
      <c r="E10">
        <v>1247.719971</v>
      </c>
      <c r="F10">
        <v>1247.719971</v>
      </c>
      <c r="G10">
        <v>78773300</v>
      </c>
    </row>
    <row r="11" spans="1:7" x14ac:dyDescent="0.25">
      <c r="A11" s="1">
        <v>44923</v>
      </c>
      <c r="B11">
        <v>1247.9499510000001</v>
      </c>
      <c r="C11">
        <v>1250.959961</v>
      </c>
      <c r="D11">
        <v>1238.1099850000001</v>
      </c>
      <c r="E11">
        <v>1238.530029</v>
      </c>
      <c r="F11">
        <v>1238.530029</v>
      </c>
      <c r="G11">
        <v>102225000</v>
      </c>
    </row>
    <row r="12" spans="1:7" x14ac:dyDescent="0.25">
      <c r="A12" s="1">
        <v>44924</v>
      </c>
      <c r="B12">
        <v>1238.030029</v>
      </c>
      <c r="C12">
        <v>1251.170044</v>
      </c>
      <c r="D12">
        <v>1232.709961</v>
      </c>
      <c r="E12">
        <v>1250.3000489999999</v>
      </c>
      <c r="F12">
        <v>1250.3000489999999</v>
      </c>
      <c r="G12">
        <v>97726600</v>
      </c>
    </row>
    <row r="13" spans="1:7" x14ac:dyDescent="0.25">
      <c r="A13" s="1">
        <v>44925</v>
      </c>
      <c r="B13">
        <v>1249.839966</v>
      </c>
      <c r="C13">
        <v>1249.839966</v>
      </c>
      <c r="D13">
        <v>1230.780029</v>
      </c>
      <c r="E13">
        <v>1231.599976</v>
      </c>
      <c r="F13">
        <v>1231.599976</v>
      </c>
      <c r="G13">
        <v>100019400</v>
      </c>
    </row>
    <row r="14" spans="1:7" x14ac:dyDescent="0.25">
      <c r="A14" s="1">
        <v>44928</v>
      </c>
      <c r="B14">
        <v>1232.619995</v>
      </c>
      <c r="C14">
        <v>1252.880005</v>
      </c>
      <c r="D14">
        <v>1232.619995</v>
      </c>
      <c r="E14">
        <v>1252.0200199999999</v>
      </c>
      <c r="F14">
        <v>1252.0200199999999</v>
      </c>
      <c r="G14">
        <v>0</v>
      </c>
    </row>
    <row r="15" spans="1:7" x14ac:dyDescent="0.25">
      <c r="A15" s="1">
        <v>44929</v>
      </c>
      <c r="B15">
        <v>1251.9799800000001</v>
      </c>
      <c r="C15">
        <v>1272.9399410000001</v>
      </c>
      <c r="D15">
        <v>1251.4499510000001</v>
      </c>
      <c r="E15">
        <v>1257.3599850000001</v>
      </c>
      <c r="F15">
        <v>1257.3599850000001</v>
      </c>
      <c r="G15">
        <v>172781700</v>
      </c>
    </row>
    <row r="16" spans="1:7" x14ac:dyDescent="0.25">
      <c r="A16" s="1">
        <v>44930</v>
      </c>
      <c r="B16">
        <v>1257.6899410000001</v>
      </c>
      <c r="C16">
        <v>1279.670044</v>
      </c>
      <c r="D16">
        <v>1257.6899410000001</v>
      </c>
      <c r="E16">
        <v>1279.099976</v>
      </c>
      <c r="F16">
        <v>1279.099976</v>
      </c>
      <c r="G16">
        <v>217367800</v>
      </c>
    </row>
    <row r="17" spans="1:7" x14ac:dyDescent="0.25">
      <c r="A17" s="1">
        <v>44931</v>
      </c>
      <c r="B17">
        <v>1278.3900149999999</v>
      </c>
      <c r="C17">
        <v>1281.3000489999999</v>
      </c>
      <c r="D17">
        <v>1272.8599850000001</v>
      </c>
      <c r="E17">
        <v>1275.7299800000001</v>
      </c>
      <c r="F17">
        <v>1275.7299800000001</v>
      </c>
      <c r="G17">
        <v>178555500</v>
      </c>
    </row>
    <row r="18" spans="1:7" x14ac:dyDescent="0.25">
      <c r="A18" s="1">
        <v>44932</v>
      </c>
      <c r="B18">
        <v>1275.8900149999999</v>
      </c>
      <c r="C18">
        <v>1294.349976</v>
      </c>
      <c r="D18">
        <v>1275.0600589999999</v>
      </c>
      <c r="E18">
        <v>1294.3100589999999</v>
      </c>
      <c r="F18">
        <v>1294.3100589999999</v>
      </c>
      <c r="G18">
        <v>153096200</v>
      </c>
    </row>
    <row r="19" spans="1:7" x14ac:dyDescent="0.25">
      <c r="A19" s="1">
        <v>44935</v>
      </c>
      <c r="B19">
        <v>1294.3900149999999</v>
      </c>
      <c r="C19">
        <v>1311.26001</v>
      </c>
      <c r="D19">
        <v>1294.3900149999999</v>
      </c>
      <c r="E19">
        <v>1307.8599850000001</v>
      </c>
      <c r="F19">
        <v>1307.8599850000001</v>
      </c>
      <c r="G19">
        <v>174935800</v>
      </c>
    </row>
    <row r="20" spans="1:7" x14ac:dyDescent="0.25">
      <c r="A20" s="1">
        <v>44936</v>
      </c>
      <c r="B20">
        <v>1306.5</v>
      </c>
      <c r="C20">
        <v>1306.5</v>
      </c>
      <c r="D20">
        <v>1296.5699460000001</v>
      </c>
      <c r="E20">
        <v>1300.119995</v>
      </c>
      <c r="F20">
        <v>1300.119995</v>
      </c>
      <c r="G20">
        <v>149366100</v>
      </c>
    </row>
    <row r="21" spans="1:7" x14ac:dyDescent="0.25">
      <c r="A21" s="1">
        <v>44937</v>
      </c>
      <c r="B21">
        <v>1300.2700199999999</v>
      </c>
      <c r="C21">
        <v>1313.8100589999999</v>
      </c>
      <c r="D21">
        <v>1300.2700199999999</v>
      </c>
      <c r="E21">
        <v>1310.349976</v>
      </c>
      <c r="F21">
        <v>1310.349976</v>
      </c>
      <c r="G21">
        <v>175927700</v>
      </c>
    </row>
    <row r="22" spans="1:7" x14ac:dyDescent="0.25">
      <c r="A22" s="1">
        <v>44938</v>
      </c>
      <c r="B22">
        <v>1311.1099850000001</v>
      </c>
      <c r="C22">
        <v>1325.1899410000001</v>
      </c>
      <c r="D22">
        <v>1311.1099850000001</v>
      </c>
      <c r="E22">
        <v>1318.530029</v>
      </c>
      <c r="F22">
        <v>1318.530029</v>
      </c>
      <c r="G22">
        <v>198905000</v>
      </c>
    </row>
    <row r="23" spans="1:7" x14ac:dyDescent="0.25">
      <c r="A23" s="1">
        <v>44939</v>
      </c>
      <c r="B23">
        <v>1319.6999510000001</v>
      </c>
      <c r="C23">
        <v>1329.8100589999999</v>
      </c>
      <c r="D23">
        <v>1319.599976</v>
      </c>
      <c r="E23">
        <v>1326.900024</v>
      </c>
      <c r="F23">
        <v>1326.900024</v>
      </c>
      <c r="G23">
        <v>171242100</v>
      </c>
    </row>
    <row r="24" spans="1:7" x14ac:dyDescent="0.25">
      <c r="A24" s="1">
        <v>44942</v>
      </c>
      <c r="B24">
        <v>1327.76001</v>
      </c>
      <c r="C24">
        <v>1330.290039</v>
      </c>
      <c r="D24">
        <v>1324.8000489999999</v>
      </c>
      <c r="E24">
        <v>1328.8199460000001</v>
      </c>
      <c r="F24">
        <v>1328.8199460000001</v>
      </c>
      <c r="G24">
        <v>122877500</v>
      </c>
    </row>
    <row r="25" spans="1:7" x14ac:dyDescent="0.25">
      <c r="A25" s="1">
        <v>44943</v>
      </c>
      <c r="B25">
        <v>1328.579956</v>
      </c>
      <c r="C25">
        <v>1339.2299800000001</v>
      </c>
      <c r="D25">
        <v>1322.8900149999999</v>
      </c>
      <c r="E25">
        <v>1335.079956</v>
      </c>
      <c r="F25">
        <v>1335.079956</v>
      </c>
      <c r="G25">
        <v>186794900</v>
      </c>
    </row>
    <row r="26" spans="1:7" x14ac:dyDescent="0.25">
      <c r="A26" s="1">
        <v>44944</v>
      </c>
      <c r="B26">
        <v>1332.849976</v>
      </c>
      <c r="C26">
        <v>1334.9399410000001</v>
      </c>
      <c r="D26">
        <v>1332.849976</v>
      </c>
      <c r="E26">
        <v>1334.9399410000001</v>
      </c>
      <c r="F26">
        <v>1334.9399410000001</v>
      </c>
      <c r="G26">
        <v>176241000</v>
      </c>
    </row>
    <row r="27" spans="1:7" x14ac:dyDescent="0.25">
      <c r="A27" s="1">
        <v>44945</v>
      </c>
      <c r="B27">
        <v>1330.619995</v>
      </c>
      <c r="C27">
        <v>1330.619995</v>
      </c>
      <c r="D27">
        <v>1309.6400149999999</v>
      </c>
      <c r="E27">
        <v>1310.599976</v>
      </c>
      <c r="F27">
        <v>1310.599976</v>
      </c>
      <c r="G27">
        <v>188981000</v>
      </c>
    </row>
    <row r="28" spans="1:7" x14ac:dyDescent="0.25">
      <c r="A28" s="1">
        <v>44946</v>
      </c>
      <c r="B28">
        <v>1311.8199460000001</v>
      </c>
      <c r="C28">
        <v>1320.910034</v>
      </c>
      <c r="D28">
        <v>1311.8199460000001</v>
      </c>
      <c r="E28">
        <v>1318.01001</v>
      </c>
      <c r="F28">
        <v>1318.01001</v>
      </c>
      <c r="G28">
        <v>165099000</v>
      </c>
    </row>
    <row r="29" spans="1:7" x14ac:dyDescent="0.25">
      <c r="A29" s="1">
        <v>44949</v>
      </c>
      <c r="B29">
        <v>1317.9399410000001</v>
      </c>
      <c r="C29">
        <v>1330.5600589999999</v>
      </c>
      <c r="D29">
        <v>1317.9399410000001</v>
      </c>
      <c r="E29">
        <v>1328.4300539999999</v>
      </c>
      <c r="F29">
        <v>1328.4300539999999</v>
      </c>
      <c r="G29">
        <v>122954700</v>
      </c>
    </row>
    <row r="30" spans="1:7" x14ac:dyDescent="0.25">
      <c r="A30" s="1">
        <v>44950</v>
      </c>
      <c r="B30">
        <v>1328.5500489999999</v>
      </c>
      <c r="C30">
        <v>1333.280029</v>
      </c>
      <c r="D30">
        <v>1321.420044</v>
      </c>
      <c r="E30">
        <v>1328.0600589999999</v>
      </c>
      <c r="F30">
        <v>1328.0600589999999</v>
      </c>
      <c r="G30">
        <v>149846500</v>
      </c>
    </row>
    <row r="31" spans="1:7" x14ac:dyDescent="0.25">
      <c r="A31" s="1">
        <v>44951</v>
      </c>
      <c r="B31">
        <v>1328.099976</v>
      </c>
      <c r="C31">
        <v>1329.910034</v>
      </c>
      <c r="D31">
        <v>1315.75</v>
      </c>
      <c r="E31">
        <v>1323.3000489999999</v>
      </c>
      <c r="F31">
        <v>1323.3000489999999</v>
      </c>
      <c r="G31">
        <v>157978700</v>
      </c>
    </row>
    <row r="32" spans="1:7" x14ac:dyDescent="0.25">
      <c r="A32" s="1">
        <v>44952</v>
      </c>
      <c r="B32">
        <v>1324.6400149999999</v>
      </c>
      <c r="C32">
        <v>1336.469971</v>
      </c>
      <c r="D32">
        <v>1324.6400149999999</v>
      </c>
      <c r="E32">
        <v>1332.2700199999999</v>
      </c>
      <c r="F32">
        <v>1332.2700199999999</v>
      </c>
      <c r="G32">
        <v>160287200</v>
      </c>
    </row>
    <row r="33" spans="1:7" x14ac:dyDescent="0.25">
      <c r="A33" s="1">
        <v>44953</v>
      </c>
      <c r="B33">
        <v>1332.9499510000001</v>
      </c>
      <c r="C33">
        <v>1336.290039</v>
      </c>
      <c r="D33">
        <v>1327.829956</v>
      </c>
      <c r="E33">
        <v>1334.51001</v>
      </c>
      <c r="F33">
        <v>1334.51001</v>
      </c>
      <c r="G33">
        <v>159670000</v>
      </c>
    </row>
    <row r="34" spans="1:7" x14ac:dyDescent="0.25">
      <c r="A34" s="1">
        <v>44956</v>
      </c>
      <c r="B34">
        <v>1333.75</v>
      </c>
      <c r="C34">
        <v>1333.75</v>
      </c>
      <c r="D34">
        <v>1317.170044</v>
      </c>
      <c r="E34">
        <v>1327.1899410000001</v>
      </c>
      <c r="F34">
        <v>1327.1899410000001</v>
      </c>
      <c r="G34">
        <v>156472200</v>
      </c>
    </row>
    <row r="35" spans="1:7" x14ac:dyDescent="0.25">
      <c r="A35" s="1">
        <v>44957</v>
      </c>
      <c r="B35">
        <v>1327.0200199999999</v>
      </c>
      <c r="C35">
        <v>1327.369995</v>
      </c>
      <c r="D35">
        <v>1327.0200199999999</v>
      </c>
      <c r="E35">
        <v>1327.369995</v>
      </c>
      <c r="F35">
        <v>1327.369995</v>
      </c>
      <c r="G35">
        <v>194880300</v>
      </c>
    </row>
    <row r="36" spans="1:7" x14ac:dyDescent="0.25">
      <c r="A36" s="1">
        <v>44958</v>
      </c>
      <c r="B36">
        <v>1327.9799800000001</v>
      </c>
      <c r="C36">
        <v>1334.0600589999999</v>
      </c>
      <c r="D36">
        <v>1324.099976</v>
      </c>
      <c r="E36">
        <v>1327.869995</v>
      </c>
      <c r="F36">
        <v>1327.869995</v>
      </c>
      <c r="G36">
        <v>166571000</v>
      </c>
    </row>
    <row r="37" spans="1:7" x14ac:dyDescent="0.25">
      <c r="A37" s="1">
        <v>44959</v>
      </c>
      <c r="B37">
        <v>1328.5699460000001</v>
      </c>
      <c r="C37">
        <v>1346.75</v>
      </c>
      <c r="D37">
        <v>1328.5699460000001</v>
      </c>
      <c r="E37">
        <v>1343.8599850000001</v>
      </c>
      <c r="F37">
        <v>1343.8599850000001</v>
      </c>
      <c r="G37">
        <v>240351200</v>
      </c>
    </row>
    <row r="38" spans="1:7" x14ac:dyDescent="0.25">
      <c r="A38" s="1">
        <v>44960</v>
      </c>
      <c r="B38">
        <v>1343.6899410000001</v>
      </c>
      <c r="C38">
        <v>1356.040039</v>
      </c>
      <c r="D38">
        <v>1336.959961</v>
      </c>
      <c r="E38">
        <v>1356.040039</v>
      </c>
      <c r="F38">
        <v>1356.040039</v>
      </c>
      <c r="G38">
        <v>213436400</v>
      </c>
    </row>
    <row r="39" spans="1:7" x14ac:dyDescent="0.25">
      <c r="A39" s="1">
        <v>44963</v>
      </c>
      <c r="B39">
        <v>1355.0500489999999</v>
      </c>
      <c r="C39">
        <v>1355.0500489999999</v>
      </c>
      <c r="D39">
        <v>1332.1800539999999</v>
      </c>
      <c r="E39">
        <v>1337.709961</v>
      </c>
      <c r="F39">
        <v>1337.709961</v>
      </c>
      <c r="G39">
        <v>157860900</v>
      </c>
    </row>
    <row r="40" spans="1:7" x14ac:dyDescent="0.25">
      <c r="A40" s="1">
        <v>44964</v>
      </c>
      <c r="B40">
        <v>1337.910034</v>
      </c>
      <c r="C40">
        <v>1340.7299800000001</v>
      </c>
      <c r="D40">
        <v>1332.5699460000001</v>
      </c>
      <c r="E40">
        <v>1337.089966</v>
      </c>
      <c r="F40">
        <v>1337.089966</v>
      </c>
      <c r="G40">
        <v>165781800</v>
      </c>
    </row>
    <row r="41" spans="1:7" x14ac:dyDescent="0.25">
      <c r="A41" s="1">
        <v>44965</v>
      </c>
      <c r="B41">
        <v>1339.5</v>
      </c>
      <c r="C41">
        <v>1351.530029</v>
      </c>
      <c r="D41">
        <v>1336.369995</v>
      </c>
      <c r="E41">
        <v>1336.459961</v>
      </c>
      <c r="F41">
        <v>1336.459961</v>
      </c>
      <c r="G41">
        <v>190303900</v>
      </c>
    </row>
    <row r="42" spans="1:7" x14ac:dyDescent="0.25">
      <c r="A42" s="1">
        <v>44966</v>
      </c>
      <c r="B42">
        <v>1337.619995</v>
      </c>
      <c r="C42">
        <v>1356.5699460000001</v>
      </c>
      <c r="D42">
        <v>1337.619995</v>
      </c>
      <c r="E42">
        <v>1349.630005</v>
      </c>
      <c r="F42">
        <v>1349.630005</v>
      </c>
      <c r="G42">
        <v>211049600</v>
      </c>
    </row>
    <row r="43" spans="1:7" x14ac:dyDescent="0.25">
      <c r="A43" s="1">
        <v>44967</v>
      </c>
      <c r="B43">
        <v>1349.4300539999999</v>
      </c>
      <c r="C43">
        <v>1349.4300539999999</v>
      </c>
      <c r="D43">
        <v>1330.780029</v>
      </c>
      <c r="E43">
        <v>1340.3900149999999</v>
      </c>
      <c r="F43">
        <v>1340.3900149999999</v>
      </c>
      <c r="G43">
        <v>200751400</v>
      </c>
    </row>
    <row r="44" spans="1:7" x14ac:dyDescent="0.25">
      <c r="A44" s="1">
        <v>44970</v>
      </c>
      <c r="B44">
        <v>1340.660034</v>
      </c>
      <c r="C44">
        <v>1355.73999</v>
      </c>
      <c r="D44">
        <v>1340.660034</v>
      </c>
      <c r="E44">
        <v>1354.910034</v>
      </c>
      <c r="F44">
        <v>1354.910034</v>
      </c>
      <c r="G44">
        <v>156289200</v>
      </c>
    </row>
    <row r="45" spans="1:7" x14ac:dyDescent="0.25">
      <c r="A45" s="1">
        <v>44971</v>
      </c>
      <c r="B45">
        <v>1354.920044</v>
      </c>
      <c r="C45">
        <v>1366.030029</v>
      </c>
      <c r="D45">
        <v>1351.5699460000001</v>
      </c>
      <c r="E45">
        <v>1354.5699460000001</v>
      </c>
      <c r="F45">
        <v>1354.5699460000001</v>
      </c>
      <c r="G45">
        <v>186335800</v>
      </c>
    </row>
    <row r="46" spans="1:7" x14ac:dyDescent="0.25">
      <c r="A46" s="1">
        <v>44972</v>
      </c>
      <c r="B46">
        <v>1354.459961</v>
      </c>
      <c r="C46">
        <v>1369.209961</v>
      </c>
      <c r="D46">
        <v>1351.670044</v>
      </c>
      <c r="E46">
        <v>1367.9399410000001</v>
      </c>
      <c r="F46">
        <v>1367.9399410000001</v>
      </c>
      <c r="G46">
        <v>167293500</v>
      </c>
    </row>
    <row r="47" spans="1:7" x14ac:dyDescent="0.25">
      <c r="A47" s="1">
        <v>44973</v>
      </c>
      <c r="B47">
        <v>1369.48999</v>
      </c>
      <c r="C47">
        <v>1380.219971</v>
      </c>
      <c r="D47">
        <v>1366.920044</v>
      </c>
      <c r="E47">
        <v>1375.099976</v>
      </c>
      <c r="F47">
        <v>1375.099976</v>
      </c>
      <c r="G47">
        <v>194379400</v>
      </c>
    </row>
    <row r="48" spans="1:7" x14ac:dyDescent="0.25">
      <c r="A48" s="1">
        <v>44974</v>
      </c>
      <c r="B48">
        <v>1374</v>
      </c>
      <c r="C48">
        <v>1374</v>
      </c>
      <c r="D48">
        <v>1355.1899410000001</v>
      </c>
      <c r="E48">
        <v>1366.910034</v>
      </c>
      <c r="F48">
        <v>1366.910034</v>
      </c>
      <c r="G48">
        <v>196491900</v>
      </c>
    </row>
    <row r="49" spans="1:7" x14ac:dyDescent="0.25">
      <c r="A49" s="1">
        <v>44977</v>
      </c>
      <c r="B49">
        <v>1367.5600589999999</v>
      </c>
      <c r="C49">
        <v>1369.540039</v>
      </c>
      <c r="D49">
        <v>1361.8599850000001</v>
      </c>
      <c r="E49">
        <v>1365.3000489999999</v>
      </c>
      <c r="F49">
        <v>1365.3000489999999</v>
      </c>
      <c r="G49">
        <v>113027600</v>
      </c>
    </row>
    <row r="50" spans="1:7" x14ac:dyDescent="0.25">
      <c r="A50" s="1">
        <v>44978</v>
      </c>
      <c r="B50">
        <v>1365.0699460000001</v>
      </c>
      <c r="C50">
        <v>1365.0699460000001</v>
      </c>
      <c r="D50">
        <v>1346.98999</v>
      </c>
      <c r="E50">
        <v>1358.1899410000001</v>
      </c>
      <c r="F50">
        <v>1358.1899410000001</v>
      </c>
      <c r="G50">
        <v>157509400</v>
      </c>
    </row>
    <row r="51" spans="1:7" x14ac:dyDescent="0.25">
      <c r="A51" s="1">
        <v>44979</v>
      </c>
      <c r="B51">
        <v>1357.369995</v>
      </c>
      <c r="C51">
        <v>1357.8000489999999</v>
      </c>
      <c r="D51">
        <v>1344.839966</v>
      </c>
      <c r="E51">
        <v>1355.1899410000001</v>
      </c>
      <c r="F51">
        <v>1355.1899410000001</v>
      </c>
      <c r="G51">
        <v>182035700</v>
      </c>
    </row>
    <row r="52" spans="1:7" x14ac:dyDescent="0.25">
      <c r="A52" s="1">
        <v>44980</v>
      </c>
      <c r="B52">
        <v>1355.5200199999999</v>
      </c>
      <c r="C52">
        <v>1365.880005</v>
      </c>
      <c r="D52">
        <v>1355.5200199999999</v>
      </c>
      <c r="E52">
        <v>1358.0500489999999</v>
      </c>
      <c r="F52">
        <v>1358.0500489999999</v>
      </c>
      <c r="G52">
        <v>178169900</v>
      </c>
    </row>
    <row r="53" spans="1:7" x14ac:dyDescent="0.25">
      <c r="A53" s="1">
        <v>44981</v>
      </c>
      <c r="B53">
        <v>1358.8900149999999</v>
      </c>
      <c r="C53">
        <v>1365.349976</v>
      </c>
      <c r="D53">
        <v>1336.6400149999999</v>
      </c>
      <c r="E53">
        <v>1336.6400149999999</v>
      </c>
      <c r="F53">
        <v>1336.6400149999999</v>
      </c>
      <c r="G53">
        <v>198689900</v>
      </c>
    </row>
    <row r="54" spans="1:7" x14ac:dyDescent="0.25">
      <c r="A54" s="1">
        <v>44984</v>
      </c>
      <c r="B54">
        <v>1338.9499510000001</v>
      </c>
      <c r="C54">
        <v>1361.0200199999999</v>
      </c>
      <c r="D54">
        <v>1338.9499510000001</v>
      </c>
      <c r="E54">
        <v>1355.469971</v>
      </c>
      <c r="F54">
        <v>1355.469971</v>
      </c>
      <c r="G54">
        <v>156144400</v>
      </c>
    </row>
    <row r="55" spans="1:7" x14ac:dyDescent="0.25">
      <c r="A55" s="1">
        <v>44985</v>
      </c>
      <c r="B55">
        <v>1354.910034</v>
      </c>
      <c r="C55">
        <v>1358.5500489999999</v>
      </c>
      <c r="D55">
        <v>1348.280029</v>
      </c>
      <c r="E55">
        <v>1349.619995</v>
      </c>
      <c r="F55">
        <v>1349.619995</v>
      </c>
      <c r="G55">
        <v>244237300</v>
      </c>
    </row>
    <row r="56" spans="1:7" x14ac:dyDescent="0.25">
      <c r="A56" s="1">
        <v>44986</v>
      </c>
      <c r="B56">
        <v>1351.920044</v>
      </c>
      <c r="C56">
        <v>1360.9399410000001</v>
      </c>
      <c r="D56">
        <v>1341.869995</v>
      </c>
      <c r="E56">
        <v>1344.0200199999999</v>
      </c>
      <c r="F56">
        <v>1344.0200199999999</v>
      </c>
      <c r="G56">
        <v>178336700</v>
      </c>
    </row>
    <row r="57" spans="1:7" x14ac:dyDescent="0.25">
      <c r="A57" s="1">
        <v>44987</v>
      </c>
      <c r="B57">
        <v>1342.2700199999999</v>
      </c>
      <c r="C57">
        <v>1354.7700199999999</v>
      </c>
      <c r="D57">
        <v>1333.579956</v>
      </c>
      <c r="E57">
        <v>1354.51001</v>
      </c>
      <c r="F57">
        <v>1354.51001</v>
      </c>
      <c r="G57">
        <v>169919400</v>
      </c>
    </row>
    <row r="58" spans="1:7" x14ac:dyDescent="0.25">
      <c r="A58" s="1">
        <v>44988</v>
      </c>
      <c r="B58">
        <v>1356.329956</v>
      </c>
      <c r="C58">
        <v>1367.089966</v>
      </c>
      <c r="D58">
        <v>1356.329956</v>
      </c>
      <c r="E58">
        <v>1365.25</v>
      </c>
      <c r="F58">
        <v>1365.25</v>
      </c>
      <c r="G58">
        <v>163353000</v>
      </c>
    </row>
    <row r="59" spans="1:7" x14ac:dyDescent="0.25">
      <c r="A59" s="1">
        <v>44991</v>
      </c>
      <c r="B59">
        <v>1365.829956</v>
      </c>
      <c r="C59">
        <v>1372.8199460000001</v>
      </c>
      <c r="D59">
        <v>1363.4499510000001</v>
      </c>
      <c r="E59">
        <v>1367.2700199999999</v>
      </c>
      <c r="F59">
        <v>1367.2700199999999</v>
      </c>
      <c r="G59">
        <v>146665700</v>
      </c>
    </row>
    <row r="60" spans="1:7" x14ac:dyDescent="0.25">
      <c r="A60" s="1">
        <v>44992</v>
      </c>
      <c r="B60">
        <v>1366.160034</v>
      </c>
      <c r="C60">
        <v>1369.349976</v>
      </c>
      <c r="D60">
        <v>1356.1899410000001</v>
      </c>
      <c r="E60">
        <v>1356.719971</v>
      </c>
      <c r="F60">
        <v>1356.719971</v>
      </c>
      <c r="G60">
        <v>153604500</v>
      </c>
    </row>
    <row r="61" spans="1:7" x14ac:dyDescent="0.25">
      <c r="A61" s="1">
        <v>44993</v>
      </c>
      <c r="B61">
        <v>1355.849976</v>
      </c>
      <c r="C61">
        <v>1359.2299800000001</v>
      </c>
      <c r="D61">
        <v>1350.7700199999999</v>
      </c>
      <c r="E61">
        <v>1356.3599850000001</v>
      </c>
      <c r="F61">
        <v>1356.3599850000001</v>
      </c>
      <c r="G61">
        <v>161600800</v>
      </c>
    </row>
    <row r="62" spans="1:7" x14ac:dyDescent="0.25">
      <c r="A62" s="1">
        <v>44994</v>
      </c>
      <c r="B62">
        <v>1355.079956</v>
      </c>
      <c r="C62">
        <v>1356.959961</v>
      </c>
      <c r="D62">
        <v>1344.8599850000001</v>
      </c>
      <c r="E62">
        <v>1353.099976</v>
      </c>
      <c r="F62">
        <v>1353.099976</v>
      </c>
      <c r="G62">
        <v>146774900</v>
      </c>
    </row>
    <row r="63" spans="1:7" x14ac:dyDescent="0.25">
      <c r="A63" s="1">
        <v>44995</v>
      </c>
      <c r="B63">
        <v>1348.8599850000001</v>
      </c>
      <c r="C63">
        <v>1348.8599850000001</v>
      </c>
      <c r="D63">
        <v>1327.1099850000001</v>
      </c>
      <c r="E63">
        <v>1337.469971</v>
      </c>
      <c r="F63">
        <v>1337.469971</v>
      </c>
      <c r="G63">
        <v>224050000</v>
      </c>
    </row>
    <row r="64" spans="1:7" x14ac:dyDescent="0.25">
      <c r="A64" s="1">
        <v>44998</v>
      </c>
      <c r="B64">
        <v>1337.6899410000001</v>
      </c>
      <c r="C64">
        <v>1337.6899410000001</v>
      </c>
      <c r="D64">
        <v>1294.119995</v>
      </c>
      <c r="E64">
        <v>1303.2299800000001</v>
      </c>
      <c r="F64">
        <v>1303.2299800000001</v>
      </c>
      <c r="G64">
        <v>308011500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tabSelected="1" zoomScale="150" zoomScaleNormal="150" workbookViewId="0">
      <selection activeCell="L13" sqref="L13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10.7109375" bestFit="1" customWidth="1"/>
    <col min="4" max="4" width="12" bestFit="1" customWidth="1"/>
    <col min="10" max="10" width="41" bestFit="1" customWidth="1"/>
    <col min="11" max="11" width="12" bestFit="1" customWidth="1"/>
  </cols>
  <sheetData>
    <row r="1" spans="1:12" x14ac:dyDescent="0.25">
      <c r="A1" t="s">
        <v>0</v>
      </c>
      <c r="B1" t="s">
        <v>7</v>
      </c>
      <c r="C1" t="s">
        <v>0</v>
      </c>
      <c r="D1" t="s">
        <v>8</v>
      </c>
      <c r="F1" t="s">
        <v>9</v>
      </c>
      <c r="G1" t="s">
        <v>10</v>
      </c>
      <c r="J1" s="3" t="s">
        <v>11</v>
      </c>
      <c r="K1" s="4"/>
    </row>
    <row r="2" spans="1:12" x14ac:dyDescent="0.25">
      <c r="A2" s="1">
        <v>44909</v>
      </c>
      <c r="B2">
        <v>10.19</v>
      </c>
      <c r="C2" s="1">
        <v>44909</v>
      </c>
      <c r="D2">
        <v>1285.9799800000001</v>
      </c>
      <c r="E2" t="str">
        <f>IF(A2=C2,"si",FALSE)</f>
        <v>si</v>
      </c>
      <c r="J2" s="5" t="s">
        <v>13</v>
      </c>
      <c r="K2" s="7">
        <f>AVERAGE(F3:F64)</f>
        <v>4.9752507293283562E-4</v>
      </c>
    </row>
    <row r="3" spans="1:12" x14ac:dyDescent="0.25">
      <c r="A3" s="1">
        <v>44910</v>
      </c>
      <c r="B3">
        <v>9.89</v>
      </c>
      <c r="C3" s="1">
        <v>44910</v>
      </c>
      <c r="D3">
        <v>1248.650024</v>
      </c>
      <c r="E3" t="str">
        <f t="shared" ref="E3:E64" si="0">IF(A3=C3,"si",FALSE)</f>
        <v>si</v>
      </c>
      <c r="F3" s="2">
        <f>(B3-B2)/B2</f>
        <v>-2.9440628066731988E-2</v>
      </c>
      <c r="G3" s="2">
        <f>(D3-D2)/D2</f>
        <v>-2.9028411468738444E-2</v>
      </c>
      <c r="J3" s="5" t="s">
        <v>14</v>
      </c>
      <c r="K3" s="7">
        <f>VAR(F3:F64)</f>
        <v>2.0067747717211827E-4</v>
      </c>
    </row>
    <row r="4" spans="1:12" x14ac:dyDescent="0.25">
      <c r="A4" s="1">
        <v>44911</v>
      </c>
      <c r="B4">
        <v>9.8140000000000001</v>
      </c>
      <c r="C4" s="1">
        <v>44911</v>
      </c>
      <c r="D4">
        <v>1234.589966</v>
      </c>
      <c r="E4" t="str">
        <f t="shared" si="0"/>
        <v>si</v>
      </c>
      <c r="F4" s="2">
        <f t="shared" ref="F4:F64" si="1">(B4-B3)/B3</f>
        <v>-7.6845298281092529E-3</v>
      </c>
      <c r="G4" s="2">
        <f t="shared" ref="G4:G64" si="2">(D4-D3)/D3</f>
        <v>-1.1260207207588238E-2</v>
      </c>
      <c r="J4" s="5" t="s">
        <v>15</v>
      </c>
      <c r="K4" s="5">
        <f>STDEV(F3:F64)</f>
        <v>1.4166067809103493E-2</v>
      </c>
    </row>
    <row r="5" spans="1:12" x14ac:dyDescent="0.25">
      <c r="A5" s="1">
        <v>44914</v>
      </c>
      <c r="B5">
        <v>9.8520000000000003</v>
      </c>
      <c r="C5" s="1">
        <v>44914</v>
      </c>
      <c r="D5">
        <v>1238.089966</v>
      </c>
      <c r="E5" t="str">
        <f t="shared" si="0"/>
        <v>si</v>
      </c>
      <c r="F5" s="2">
        <f t="shared" si="1"/>
        <v>3.8720195638883488E-3</v>
      </c>
      <c r="G5" s="2">
        <f t="shared" si="2"/>
        <v>2.8349493324814532E-3</v>
      </c>
      <c r="J5" s="6" t="s">
        <v>16</v>
      </c>
      <c r="K5" s="8">
        <f>AVERAGE(G3:G64)</f>
        <v>2.6180085214482391E-4</v>
      </c>
    </row>
    <row r="6" spans="1:12" x14ac:dyDescent="0.25">
      <c r="A6" s="1">
        <v>44915</v>
      </c>
      <c r="B6">
        <v>9.5380000000000003</v>
      </c>
      <c r="C6" s="1">
        <v>44915</v>
      </c>
      <c r="D6">
        <v>1233.1099850000001</v>
      </c>
      <c r="E6" t="str">
        <f t="shared" si="0"/>
        <v>si</v>
      </c>
      <c r="F6" s="2">
        <f t="shared" si="1"/>
        <v>-3.187170117742591E-2</v>
      </c>
      <c r="G6" s="2">
        <f t="shared" si="2"/>
        <v>-4.0223094740757734E-3</v>
      </c>
      <c r="J6" s="6" t="s">
        <v>17</v>
      </c>
      <c r="K6" s="8">
        <f>VAR(G3:G64)</f>
        <v>9.4894527504904723E-5</v>
      </c>
    </row>
    <row r="7" spans="1:12" x14ac:dyDescent="0.25">
      <c r="A7" s="1">
        <v>44916</v>
      </c>
      <c r="B7">
        <v>9.7379999999999995</v>
      </c>
      <c r="C7" s="1">
        <v>44916</v>
      </c>
      <c r="D7">
        <v>1255.8599850000001</v>
      </c>
      <c r="E7" t="str">
        <f t="shared" si="0"/>
        <v>si</v>
      </c>
      <c r="F7" s="2">
        <f t="shared" si="1"/>
        <v>2.0968756552736348E-2</v>
      </c>
      <c r="G7" s="2">
        <f t="shared" si="2"/>
        <v>1.8449286987161976E-2</v>
      </c>
      <c r="J7" s="6" t="s">
        <v>18</v>
      </c>
      <c r="K7" s="8">
        <f>STDEV(G3:G64)</f>
        <v>9.74138221737063E-3</v>
      </c>
    </row>
    <row r="8" spans="1:12" x14ac:dyDescent="0.25">
      <c r="A8" s="1">
        <v>44917</v>
      </c>
      <c r="B8">
        <v>9.6280000000000001</v>
      </c>
      <c r="C8" s="1">
        <v>44917</v>
      </c>
      <c r="D8">
        <v>1243.8100589999999</v>
      </c>
      <c r="E8" t="str">
        <f t="shared" si="0"/>
        <v>si</v>
      </c>
      <c r="F8" s="2">
        <f t="shared" si="1"/>
        <v>-1.1295953994660036E-2</v>
      </c>
      <c r="G8" s="2">
        <f t="shared" si="2"/>
        <v>-9.5949597438604126E-3</v>
      </c>
      <c r="J8" s="4"/>
      <c r="K8" s="4"/>
    </row>
    <row r="9" spans="1:12" x14ac:dyDescent="0.25">
      <c r="A9" s="1">
        <v>44918</v>
      </c>
      <c r="B9">
        <v>9.5860000000000003</v>
      </c>
      <c r="C9" s="1">
        <v>44918</v>
      </c>
      <c r="D9">
        <v>1241.780029</v>
      </c>
      <c r="E9" t="str">
        <f t="shared" si="0"/>
        <v>si</v>
      </c>
      <c r="F9" s="2">
        <f t="shared" si="1"/>
        <v>-4.3622766929787924E-3</v>
      </c>
      <c r="G9" s="2">
        <f t="shared" si="2"/>
        <v>-1.6321061124332788E-3</v>
      </c>
      <c r="J9" s="4" t="s">
        <v>19</v>
      </c>
      <c r="K9" s="9">
        <f>COVAR(F3:F64,G3:G64)</f>
        <v>8.0108215098702047E-5</v>
      </c>
    </row>
    <row r="10" spans="1:12" x14ac:dyDescent="0.25">
      <c r="A10" s="1">
        <v>44922</v>
      </c>
      <c r="B10">
        <v>9.6120000000000001</v>
      </c>
      <c r="C10" s="1">
        <v>44922</v>
      </c>
      <c r="D10">
        <v>1247.719971</v>
      </c>
      <c r="E10" t="str">
        <f t="shared" si="0"/>
        <v>si</v>
      </c>
      <c r="F10" s="2">
        <f t="shared" si="1"/>
        <v>2.712288754433528E-3</v>
      </c>
      <c r="G10" s="2">
        <f t="shared" si="2"/>
        <v>4.7834091878441488E-3</v>
      </c>
      <c r="J10" s="4" t="s">
        <v>20</v>
      </c>
      <c r="K10" s="9">
        <f>CORREL(F3:F64,G3:G64)</f>
        <v>0.59002309258704433</v>
      </c>
    </row>
    <row r="11" spans="1:12" x14ac:dyDescent="0.25">
      <c r="A11" s="1">
        <v>44923</v>
      </c>
      <c r="B11">
        <v>9.6479999999999997</v>
      </c>
      <c r="C11" s="1">
        <v>44923</v>
      </c>
      <c r="D11">
        <v>1238.530029</v>
      </c>
      <c r="E11" t="str">
        <f t="shared" si="0"/>
        <v>si</v>
      </c>
      <c r="F11" s="2">
        <f t="shared" si="1"/>
        <v>3.7453183520598822E-3</v>
      </c>
      <c r="G11" s="2">
        <f t="shared" si="2"/>
        <v>-7.3653882390249678E-3</v>
      </c>
      <c r="J11" s="3" t="s">
        <v>12</v>
      </c>
      <c r="K11" s="4">
        <f>K9/K6</f>
        <v>0.84418161094233357</v>
      </c>
    </row>
    <row r="12" spans="1:12" x14ac:dyDescent="0.25">
      <c r="A12" s="1">
        <v>44924</v>
      </c>
      <c r="B12">
        <v>9.6839999999999993</v>
      </c>
      <c r="C12" s="1">
        <v>44924</v>
      </c>
      <c r="D12">
        <v>1250.3000489999999</v>
      </c>
      <c r="E12" t="str">
        <f t="shared" si="0"/>
        <v>si</v>
      </c>
      <c r="F12" s="2">
        <f t="shared" si="1"/>
        <v>3.731343283582047E-3</v>
      </c>
      <c r="G12" s="2">
        <f t="shared" si="2"/>
        <v>9.5032173014837178E-3</v>
      </c>
    </row>
    <row r="13" spans="1:12" x14ac:dyDescent="0.25">
      <c r="A13" s="1">
        <v>44925</v>
      </c>
      <c r="B13">
        <v>9.484</v>
      </c>
      <c r="C13" s="1">
        <v>44925</v>
      </c>
      <c r="D13">
        <v>1231.599976</v>
      </c>
      <c r="E13" t="str">
        <f t="shared" si="0"/>
        <v>si</v>
      </c>
      <c r="F13" s="2">
        <f t="shared" si="1"/>
        <v>-2.0652622883106084E-2</v>
      </c>
      <c r="G13" s="2">
        <f t="shared" si="2"/>
        <v>-1.4956468261323706E-2</v>
      </c>
      <c r="L13" t="s">
        <v>27</v>
      </c>
    </row>
    <row r="14" spans="1:12" x14ac:dyDescent="0.25">
      <c r="A14" s="1">
        <v>44928</v>
      </c>
      <c r="B14">
        <v>9.5579999999999998</v>
      </c>
      <c r="C14" s="1">
        <v>44928</v>
      </c>
      <c r="D14">
        <v>1252.0200199999999</v>
      </c>
      <c r="E14" t="str">
        <f t="shared" si="0"/>
        <v>si</v>
      </c>
      <c r="F14" s="2">
        <f t="shared" si="1"/>
        <v>7.8026149304090938E-3</v>
      </c>
      <c r="G14" s="2">
        <f t="shared" si="2"/>
        <v>1.6580094509517886E-2</v>
      </c>
    </row>
    <row r="15" spans="1:12" x14ac:dyDescent="0.25">
      <c r="A15" s="1">
        <v>44929</v>
      </c>
      <c r="B15">
        <v>9.66</v>
      </c>
      <c r="C15" s="1">
        <v>44929</v>
      </c>
      <c r="D15">
        <v>1257.3599850000001</v>
      </c>
      <c r="E15" t="str">
        <f t="shared" si="0"/>
        <v>si</v>
      </c>
      <c r="F15" s="2">
        <f t="shared" si="1"/>
        <v>1.0671688637790366E-2</v>
      </c>
      <c r="G15" s="2">
        <f t="shared" si="2"/>
        <v>4.2650795631847165E-3</v>
      </c>
    </row>
    <row r="16" spans="1:12" x14ac:dyDescent="0.25">
      <c r="A16" s="1">
        <v>44930</v>
      </c>
      <c r="B16">
        <v>9.82</v>
      </c>
      <c r="C16" s="1">
        <v>44930</v>
      </c>
      <c r="D16">
        <v>1279.099976</v>
      </c>
      <c r="E16" t="str">
        <f t="shared" si="0"/>
        <v>si</v>
      </c>
      <c r="F16" s="2">
        <f t="shared" si="1"/>
        <v>1.6563146997929622E-2</v>
      </c>
      <c r="G16" s="2">
        <f t="shared" si="2"/>
        <v>1.72901883783107E-2</v>
      </c>
    </row>
    <row r="17" spans="1:7" x14ac:dyDescent="0.25">
      <c r="A17" s="1">
        <v>44931</v>
      </c>
      <c r="B17">
        <v>9.6280000000000001</v>
      </c>
      <c r="C17" s="1">
        <v>44931</v>
      </c>
      <c r="D17">
        <v>1275.7299800000001</v>
      </c>
      <c r="E17" t="str">
        <f t="shared" si="0"/>
        <v>si</v>
      </c>
      <c r="F17" s="2">
        <f t="shared" si="1"/>
        <v>-1.9551934826883926E-2</v>
      </c>
      <c r="G17" s="2">
        <f t="shared" si="2"/>
        <v>-2.6346619210630812E-3</v>
      </c>
    </row>
    <row r="18" spans="1:7" x14ac:dyDescent="0.25">
      <c r="A18" s="1">
        <v>44932</v>
      </c>
      <c r="B18">
        <v>9.7840000000000007</v>
      </c>
      <c r="C18" s="1">
        <v>44932</v>
      </c>
      <c r="D18">
        <v>1294.3100589999999</v>
      </c>
      <c r="E18" t="str">
        <f t="shared" si="0"/>
        <v>si</v>
      </c>
      <c r="F18" s="2">
        <f t="shared" si="1"/>
        <v>1.620274200249279E-2</v>
      </c>
      <c r="G18" s="2">
        <f t="shared" si="2"/>
        <v>1.4564272448939266E-2</v>
      </c>
    </row>
    <row r="19" spans="1:7" x14ac:dyDescent="0.25">
      <c r="A19" s="1">
        <v>44935</v>
      </c>
      <c r="B19">
        <v>9.99</v>
      </c>
      <c r="C19" s="1">
        <v>44935</v>
      </c>
      <c r="D19">
        <v>1307.8599850000001</v>
      </c>
      <c r="E19" t="str">
        <f t="shared" si="0"/>
        <v>si</v>
      </c>
      <c r="F19" s="2">
        <f t="shared" si="1"/>
        <v>2.1054783319705592E-2</v>
      </c>
      <c r="G19" s="2">
        <f t="shared" si="2"/>
        <v>1.0468840835919164E-2</v>
      </c>
    </row>
    <row r="20" spans="1:7" x14ac:dyDescent="0.25">
      <c r="A20" s="1">
        <v>44936</v>
      </c>
      <c r="B20">
        <v>9.8620000000000001</v>
      </c>
      <c r="C20" s="1">
        <v>44936</v>
      </c>
      <c r="D20">
        <v>1300.119995</v>
      </c>
      <c r="E20" t="str">
        <f t="shared" si="0"/>
        <v>si</v>
      </c>
      <c r="F20" s="2">
        <f t="shared" si="1"/>
        <v>-1.2812812812812824E-2</v>
      </c>
      <c r="G20" s="2">
        <f t="shared" si="2"/>
        <v>-5.9180570464506064E-3</v>
      </c>
    </row>
    <row r="21" spans="1:7" x14ac:dyDescent="0.25">
      <c r="A21" s="1">
        <v>44937</v>
      </c>
      <c r="B21">
        <v>10.07</v>
      </c>
      <c r="C21" s="1">
        <v>44937</v>
      </c>
      <c r="D21">
        <v>1310.349976</v>
      </c>
      <c r="E21" t="str">
        <f t="shared" si="0"/>
        <v>si</v>
      </c>
      <c r="F21" s="2">
        <f t="shared" si="1"/>
        <v>2.1091056580815268E-2</v>
      </c>
      <c r="G21" s="2">
        <f t="shared" si="2"/>
        <v>7.8684898619684352E-3</v>
      </c>
    </row>
    <row r="22" spans="1:7" x14ac:dyDescent="0.25">
      <c r="A22" s="1">
        <v>44938</v>
      </c>
      <c r="B22">
        <v>9.8800000000000008</v>
      </c>
      <c r="C22" s="1">
        <v>44938</v>
      </c>
      <c r="D22">
        <v>1318.530029</v>
      </c>
      <c r="E22" t="str">
        <f t="shared" si="0"/>
        <v>si</v>
      </c>
      <c r="F22" s="2">
        <f t="shared" si="1"/>
        <v>-1.8867924528301838E-2</v>
      </c>
      <c r="G22" s="2">
        <f t="shared" si="2"/>
        <v>6.2426474986252405E-3</v>
      </c>
    </row>
    <row r="23" spans="1:7" x14ac:dyDescent="0.25">
      <c r="A23" s="1">
        <v>44939</v>
      </c>
      <c r="B23">
        <v>9.8879999999999999</v>
      </c>
      <c r="C23" s="1">
        <v>44939</v>
      </c>
      <c r="D23">
        <v>1326.900024</v>
      </c>
      <c r="E23" t="str">
        <f t="shared" si="0"/>
        <v>si</v>
      </c>
      <c r="F23" s="2">
        <f t="shared" si="1"/>
        <v>8.0971659919019414E-4</v>
      </c>
      <c r="G23" s="2">
        <f t="shared" si="2"/>
        <v>6.3479744988045447E-3</v>
      </c>
    </row>
    <row r="24" spans="1:7" x14ac:dyDescent="0.25">
      <c r="A24" s="1">
        <v>44942</v>
      </c>
      <c r="B24">
        <v>9.8960000000000008</v>
      </c>
      <c r="C24" s="1">
        <v>44942</v>
      </c>
      <c r="D24">
        <v>1328.8199460000001</v>
      </c>
      <c r="E24" t="str">
        <f t="shared" si="0"/>
        <v>si</v>
      </c>
      <c r="F24" s="2">
        <f t="shared" si="1"/>
        <v>8.0906148867322973E-4</v>
      </c>
      <c r="G24" s="2">
        <f t="shared" si="2"/>
        <v>1.4469228768361545E-3</v>
      </c>
    </row>
    <row r="25" spans="1:7" x14ac:dyDescent="0.25">
      <c r="A25" s="1">
        <v>44943</v>
      </c>
      <c r="B25">
        <v>10.074999999999999</v>
      </c>
      <c r="C25" s="1">
        <v>44943</v>
      </c>
      <c r="D25">
        <v>1335.079956</v>
      </c>
      <c r="E25" t="str">
        <f t="shared" si="0"/>
        <v>si</v>
      </c>
      <c r="F25" s="2">
        <f t="shared" si="1"/>
        <v>1.8088116410670825E-2</v>
      </c>
      <c r="G25" s="2">
        <f t="shared" si="2"/>
        <v>4.7109542710009602E-3</v>
      </c>
    </row>
    <row r="26" spans="1:7" x14ac:dyDescent="0.25">
      <c r="A26" s="1">
        <v>44944</v>
      </c>
      <c r="B26">
        <v>9.8800000000000008</v>
      </c>
      <c r="C26" s="1">
        <v>44944</v>
      </c>
      <c r="D26">
        <v>1334.9399410000001</v>
      </c>
      <c r="E26" t="str">
        <f t="shared" si="0"/>
        <v>si</v>
      </c>
      <c r="F26" s="2">
        <f t="shared" si="1"/>
        <v>-1.9354838709677271E-2</v>
      </c>
      <c r="G26" s="2">
        <f t="shared" si="2"/>
        <v>-1.0487386869281145E-4</v>
      </c>
    </row>
    <row r="27" spans="1:7" x14ac:dyDescent="0.25">
      <c r="A27" s="1">
        <v>44945</v>
      </c>
      <c r="B27">
        <v>9.8480000000000008</v>
      </c>
      <c r="C27" s="1">
        <v>44945</v>
      </c>
      <c r="D27">
        <v>1310.599976</v>
      </c>
      <c r="E27" t="str">
        <f t="shared" si="0"/>
        <v>si</v>
      </c>
      <c r="F27" s="2">
        <f t="shared" si="1"/>
        <v>-3.2388663967611361E-3</v>
      </c>
      <c r="G27" s="2">
        <f t="shared" si="2"/>
        <v>-1.8233003787246873E-2</v>
      </c>
    </row>
    <row r="28" spans="1:7" x14ac:dyDescent="0.25">
      <c r="A28" s="1">
        <v>44946</v>
      </c>
      <c r="B28">
        <v>9.9</v>
      </c>
      <c r="C28" s="1">
        <v>44946</v>
      </c>
      <c r="D28">
        <v>1318.01001</v>
      </c>
      <c r="E28" t="str">
        <f t="shared" si="0"/>
        <v>si</v>
      </c>
      <c r="F28" s="2">
        <f t="shared" si="1"/>
        <v>5.2802599512590982E-3</v>
      </c>
      <c r="G28" s="2">
        <f t="shared" si="2"/>
        <v>5.6539250234199576E-3</v>
      </c>
    </row>
    <row r="29" spans="1:7" x14ac:dyDescent="0.25">
      <c r="A29" s="1">
        <v>44949</v>
      </c>
      <c r="B29">
        <v>9.9760000000000009</v>
      </c>
      <c r="C29" s="1">
        <v>44949</v>
      </c>
      <c r="D29">
        <v>1328.4300539999999</v>
      </c>
      <c r="E29" t="str">
        <f t="shared" si="0"/>
        <v>si</v>
      </c>
      <c r="F29" s="2">
        <f t="shared" si="1"/>
        <v>7.6767676767677279E-3</v>
      </c>
      <c r="G29" s="2">
        <f t="shared" si="2"/>
        <v>7.9058913975926185E-3</v>
      </c>
    </row>
    <row r="30" spans="1:7" x14ac:dyDescent="0.25">
      <c r="A30" s="1">
        <v>44950</v>
      </c>
      <c r="B30">
        <v>9.9440000000000008</v>
      </c>
      <c r="C30" s="1">
        <v>44950</v>
      </c>
      <c r="D30">
        <v>1328.0600589999999</v>
      </c>
      <c r="E30" t="str">
        <f t="shared" si="0"/>
        <v>si</v>
      </c>
      <c r="F30" s="2">
        <f t="shared" si="1"/>
        <v>-3.2076984763432263E-3</v>
      </c>
      <c r="G30" s="2">
        <f t="shared" si="2"/>
        <v>-2.7852049785077898E-4</v>
      </c>
    </row>
    <row r="31" spans="1:7" x14ac:dyDescent="0.25">
      <c r="A31" s="1">
        <v>44951</v>
      </c>
      <c r="B31">
        <v>9.9499999999999993</v>
      </c>
      <c r="C31" s="1">
        <v>44951</v>
      </c>
      <c r="D31">
        <v>1323.3000489999999</v>
      </c>
      <c r="E31" t="str">
        <f t="shared" si="0"/>
        <v>si</v>
      </c>
      <c r="F31" s="2">
        <f t="shared" si="1"/>
        <v>6.0337892196283692E-4</v>
      </c>
      <c r="G31" s="2">
        <f t="shared" si="2"/>
        <v>-3.5841827843118394E-3</v>
      </c>
    </row>
    <row r="32" spans="1:7" x14ac:dyDescent="0.25">
      <c r="A32" s="1">
        <v>44952</v>
      </c>
      <c r="B32">
        <v>9.67</v>
      </c>
      <c r="C32" s="1">
        <v>44952</v>
      </c>
      <c r="D32">
        <v>1332.2700199999999</v>
      </c>
      <c r="E32" t="str">
        <f t="shared" si="0"/>
        <v>si</v>
      </c>
      <c r="F32" s="2">
        <f t="shared" si="1"/>
        <v>-2.8140703517587878E-2</v>
      </c>
      <c r="G32" s="2">
        <f t="shared" si="2"/>
        <v>6.7784861088597955E-3</v>
      </c>
    </row>
    <row r="33" spans="1:7" x14ac:dyDescent="0.25">
      <c r="A33" s="1">
        <v>44953</v>
      </c>
      <c r="B33">
        <v>9.6539999999999999</v>
      </c>
      <c r="C33" s="1">
        <v>44953</v>
      </c>
      <c r="D33">
        <v>1334.51001</v>
      </c>
      <c r="E33" t="str">
        <f t="shared" si="0"/>
        <v>si</v>
      </c>
      <c r="F33" s="2">
        <f t="shared" si="1"/>
        <v>-1.6546018614270956E-3</v>
      </c>
      <c r="G33" s="2">
        <f t="shared" si="2"/>
        <v>1.6813333381171741E-3</v>
      </c>
    </row>
    <row r="34" spans="1:7" x14ac:dyDescent="0.25">
      <c r="A34" s="1">
        <v>44956</v>
      </c>
      <c r="B34">
        <v>9.6639999999999997</v>
      </c>
      <c r="C34" s="1">
        <v>44956</v>
      </c>
      <c r="D34">
        <v>1327.1899410000001</v>
      </c>
      <c r="E34" t="str">
        <f t="shared" si="0"/>
        <v>si</v>
      </c>
      <c r="F34" s="2">
        <f t="shared" si="1"/>
        <v>1.0358400662937421E-3</v>
      </c>
      <c r="G34" s="2">
        <f t="shared" si="2"/>
        <v>-5.4852110101443717E-3</v>
      </c>
    </row>
    <row r="35" spans="1:7" x14ac:dyDescent="0.25">
      <c r="A35" s="1">
        <v>44957</v>
      </c>
      <c r="B35">
        <v>9.8279999999999994</v>
      </c>
      <c r="C35" s="1">
        <v>44957</v>
      </c>
      <c r="D35">
        <v>1327.369995</v>
      </c>
      <c r="E35" t="str">
        <f t="shared" si="0"/>
        <v>si</v>
      </c>
      <c r="F35" s="2">
        <f t="shared" si="1"/>
        <v>1.6970198675496657E-2</v>
      </c>
      <c r="G35" s="2">
        <f t="shared" si="2"/>
        <v>1.3566558518689626E-4</v>
      </c>
    </row>
    <row r="36" spans="1:7" x14ac:dyDescent="0.25">
      <c r="A36" s="1">
        <v>44958</v>
      </c>
      <c r="B36">
        <v>9.89</v>
      </c>
      <c r="C36" s="1">
        <v>44958</v>
      </c>
      <c r="D36">
        <v>1327.869995</v>
      </c>
      <c r="E36" t="str">
        <f t="shared" si="0"/>
        <v>si</v>
      </c>
      <c r="F36" s="2">
        <f t="shared" si="1"/>
        <v>6.3085063085064272E-3</v>
      </c>
      <c r="G36" s="2">
        <f t="shared" si="2"/>
        <v>3.7668472383994183E-4</v>
      </c>
    </row>
    <row r="37" spans="1:7" x14ac:dyDescent="0.25">
      <c r="A37" s="1">
        <v>44959</v>
      </c>
      <c r="B37">
        <v>9.9480000000000004</v>
      </c>
      <c r="C37" s="1">
        <v>44959</v>
      </c>
      <c r="D37">
        <v>1343.8599850000001</v>
      </c>
      <c r="E37" t="str">
        <f t="shared" si="0"/>
        <v>si</v>
      </c>
      <c r="F37" s="2">
        <f t="shared" si="1"/>
        <v>5.8645096056622673E-3</v>
      </c>
      <c r="G37" s="2">
        <f t="shared" si="2"/>
        <v>1.2041833959807213E-2</v>
      </c>
    </row>
    <row r="38" spans="1:7" x14ac:dyDescent="0.25">
      <c r="A38" s="1">
        <v>44960</v>
      </c>
      <c r="B38">
        <v>10.19</v>
      </c>
      <c r="C38" s="1">
        <v>44960</v>
      </c>
      <c r="D38">
        <v>1356.040039</v>
      </c>
      <c r="E38" t="str">
        <f t="shared" si="0"/>
        <v>si</v>
      </c>
      <c r="F38" s="2">
        <f t="shared" si="1"/>
        <v>2.4326497788500111E-2</v>
      </c>
      <c r="G38" s="2">
        <f t="shared" si="2"/>
        <v>9.0634843926839046E-3</v>
      </c>
    </row>
    <row r="39" spans="1:7" x14ac:dyDescent="0.25">
      <c r="A39" s="1">
        <v>44963</v>
      </c>
      <c r="B39">
        <v>10.27</v>
      </c>
      <c r="C39" s="1">
        <v>44963</v>
      </c>
      <c r="D39">
        <v>1337.709961</v>
      </c>
      <c r="E39" t="str">
        <f t="shared" si="0"/>
        <v>si</v>
      </c>
      <c r="F39" s="2">
        <f t="shared" si="1"/>
        <v>7.8508341511285655E-3</v>
      </c>
      <c r="G39" s="2">
        <f t="shared" si="2"/>
        <v>-1.3517357506285224E-2</v>
      </c>
    </row>
    <row r="40" spans="1:7" x14ac:dyDescent="0.25">
      <c r="A40" s="1">
        <v>44964</v>
      </c>
      <c r="B40">
        <v>10.14</v>
      </c>
      <c r="C40" s="1">
        <v>44964</v>
      </c>
      <c r="D40">
        <v>1337.089966</v>
      </c>
      <c r="E40" t="str">
        <f t="shared" si="0"/>
        <v>si</v>
      </c>
      <c r="F40" s="2">
        <f t="shared" si="1"/>
        <v>-1.265822784810117E-2</v>
      </c>
      <c r="G40" s="2">
        <f t="shared" si="2"/>
        <v>-4.6347490717385574E-4</v>
      </c>
    </row>
    <row r="41" spans="1:7" x14ac:dyDescent="0.25">
      <c r="A41" s="1">
        <v>44965</v>
      </c>
      <c r="B41">
        <v>10.154999999999999</v>
      </c>
      <c r="C41" s="1">
        <v>44965</v>
      </c>
      <c r="D41">
        <v>1336.459961</v>
      </c>
      <c r="E41" t="str">
        <f t="shared" si="0"/>
        <v>si</v>
      </c>
      <c r="F41" s="2">
        <f t="shared" si="1"/>
        <v>1.4792899408282831E-3</v>
      </c>
      <c r="G41" s="2">
        <f t="shared" si="2"/>
        <v>-4.7117622300665954E-4</v>
      </c>
    </row>
    <row r="42" spans="1:7" x14ac:dyDescent="0.25">
      <c r="A42" s="1">
        <v>44966</v>
      </c>
      <c r="B42">
        <v>10.215</v>
      </c>
      <c r="C42" s="1">
        <v>44966</v>
      </c>
      <c r="D42">
        <v>1349.630005</v>
      </c>
      <c r="E42" t="str">
        <f t="shared" si="0"/>
        <v>si</v>
      </c>
      <c r="F42" s="2">
        <f t="shared" si="1"/>
        <v>5.9084194977843917E-3</v>
      </c>
      <c r="G42" s="2">
        <f t="shared" si="2"/>
        <v>9.8544246624085452E-3</v>
      </c>
    </row>
    <row r="43" spans="1:7" x14ac:dyDescent="0.25">
      <c r="A43" s="1">
        <v>44967</v>
      </c>
      <c r="B43">
        <v>10.065</v>
      </c>
      <c r="C43" s="1">
        <v>44967</v>
      </c>
      <c r="D43">
        <v>1340.3900149999999</v>
      </c>
      <c r="E43" t="str">
        <f t="shared" si="0"/>
        <v>si</v>
      </c>
      <c r="F43" s="2">
        <f t="shared" si="1"/>
        <v>-1.468428781204115E-2</v>
      </c>
      <c r="G43" s="2">
        <f t="shared" si="2"/>
        <v>-6.8463134086886538E-3</v>
      </c>
    </row>
    <row r="44" spans="1:7" x14ac:dyDescent="0.25">
      <c r="A44" s="1">
        <v>44970</v>
      </c>
      <c r="B44">
        <v>10.29</v>
      </c>
      <c r="C44" s="1">
        <v>44970</v>
      </c>
      <c r="D44">
        <v>1354.910034</v>
      </c>
      <c r="E44" t="str">
        <f t="shared" si="0"/>
        <v>si</v>
      </c>
      <c r="F44" s="2">
        <f t="shared" si="1"/>
        <v>2.2354694485841993E-2</v>
      </c>
      <c r="G44" s="2">
        <f t="shared" si="2"/>
        <v>1.0832682157812142E-2</v>
      </c>
    </row>
    <row r="45" spans="1:7" x14ac:dyDescent="0.25">
      <c r="A45" s="1">
        <v>44971</v>
      </c>
      <c r="B45">
        <v>10.275</v>
      </c>
      <c r="C45" s="1">
        <v>44971</v>
      </c>
      <c r="D45">
        <v>1354.5699460000001</v>
      </c>
      <c r="E45" t="str">
        <f t="shared" si="0"/>
        <v>si</v>
      </c>
      <c r="F45" s="2">
        <f t="shared" si="1"/>
        <v>-1.4577259475217486E-3</v>
      </c>
      <c r="G45" s="2">
        <f t="shared" si="2"/>
        <v>-2.5100411943655541E-4</v>
      </c>
    </row>
    <row r="46" spans="1:7" x14ac:dyDescent="0.25">
      <c r="A46" s="1">
        <v>44972</v>
      </c>
      <c r="B46">
        <v>10.385</v>
      </c>
      <c r="C46" s="1">
        <v>44972</v>
      </c>
      <c r="D46">
        <v>1367.9399410000001</v>
      </c>
      <c r="E46" t="str">
        <f t="shared" si="0"/>
        <v>si</v>
      </c>
      <c r="F46" s="2">
        <f t="shared" si="1"/>
        <v>1.0705596107055905E-2</v>
      </c>
      <c r="G46" s="2">
        <f t="shared" si="2"/>
        <v>9.8702876433078759E-3</v>
      </c>
    </row>
    <row r="47" spans="1:7" x14ac:dyDescent="0.25">
      <c r="A47" s="1">
        <v>44973</v>
      </c>
      <c r="B47">
        <v>10.515000000000001</v>
      </c>
      <c r="C47" s="1">
        <v>44973</v>
      </c>
      <c r="D47">
        <v>1375.099976</v>
      </c>
      <c r="E47" t="str">
        <f t="shared" si="0"/>
        <v>si</v>
      </c>
      <c r="F47" s="2">
        <f t="shared" si="1"/>
        <v>1.2518054886856119E-2</v>
      </c>
      <c r="G47" s="2">
        <f t="shared" si="2"/>
        <v>5.2341735082065853E-3</v>
      </c>
    </row>
    <row r="48" spans="1:7" x14ac:dyDescent="0.25">
      <c r="A48" s="1">
        <v>44974</v>
      </c>
      <c r="B48">
        <v>10.49</v>
      </c>
      <c r="C48" s="1">
        <v>44974</v>
      </c>
      <c r="D48">
        <v>1366.910034</v>
      </c>
      <c r="E48" t="str">
        <f t="shared" si="0"/>
        <v>si</v>
      </c>
      <c r="F48" s="2">
        <f t="shared" si="1"/>
        <v>-2.3775558725630387E-3</v>
      </c>
      <c r="G48" s="2">
        <f t="shared" si="2"/>
        <v>-5.9558884029825435E-3</v>
      </c>
    </row>
    <row r="49" spans="1:7" x14ac:dyDescent="0.25">
      <c r="A49" s="1">
        <v>44977</v>
      </c>
      <c r="B49">
        <v>10.55</v>
      </c>
      <c r="C49" s="1">
        <v>44977</v>
      </c>
      <c r="D49">
        <v>1365.3000489999999</v>
      </c>
      <c r="E49" t="str">
        <f t="shared" si="0"/>
        <v>si</v>
      </c>
      <c r="F49" s="2">
        <f t="shared" si="1"/>
        <v>5.7197330791230218E-3</v>
      </c>
      <c r="G49" s="2">
        <f t="shared" si="2"/>
        <v>-1.1778280647254738E-3</v>
      </c>
    </row>
    <row r="50" spans="1:7" x14ac:dyDescent="0.25">
      <c r="A50" s="1">
        <v>44978</v>
      </c>
      <c r="B50">
        <v>10.445</v>
      </c>
      <c r="C50" s="1">
        <v>44978</v>
      </c>
      <c r="D50">
        <v>1358.1899410000001</v>
      </c>
      <c r="E50" t="str">
        <f t="shared" si="0"/>
        <v>si</v>
      </c>
      <c r="F50" s="2">
        <f t="shared" si="1"/>
        <v>-9.9526066350711304E-3</v>
      </c>
      <c r="G50" s="2">
        <f t="shared" si="2"/>
        <v>-5.2077255876520189E-3</v>
      </c>
    </row>
    <row r="51" spans="1:7" x14ac:dyDescent="0.25">
      <c r="A51" s="1">
        <v>44979</v>
      </c>
      <c r="B51">
        <v>10.585000000000001</v>
      </c>
      <c r="C51" s="1">
        <v>44979</v>
      </c>
      <c r="D51">
        <v>1355.1899410000001</v>
      </c>
      <c r="E51" t="str">
        <f t="shared" si="0"/>
        <v>si</v>
      </c>
      <c r="F51" s="2">
        <f t="shared" si="1"/>
        <v>1.3403542364767885E-2</v>
      </c>
      <c r="G51" s="2">
        <f t="shared" si="2"/>
        <v>-2.2088221311602247E-3</v>
      </c>
    </row>
    <row r="52" spans="1:7" x14ac:dyDescent="0.25">
      <c r="A52" s="1">
        <v>44980</v>
      </c>
      <c r="B52">
        <v>10.73</v>
      </c>
      <c r="C52" s="1">
        <v>44980</v>
      </c>
      <c r="D52">
        <v>1358.0500489999999</v>
      </c>
      <c r="E52" t="str">
        <f t="shared" si="0"/>
        <v>si</v>
      </c>
      <c r="F52" s="2">
        <f t="shared" si="1"/>
        <v>1.3698630136986261E-2</v>
      </c>
      <c r="G52" s="2">
        <f t="shared" si="2"/>
        <v>2.1104849685420254E-3</v>
      </c>
    </row>
    <row r="53" spans="1:7" x14ac:dyDescent="0.25">
      <c r="A53" s="1">
        <v>44981</v>
      </c>
      <c r="B53">
        <v>10.5</v>
      </c>
      <c r="C53" s="1">
        <v>44981</v>
      </c>
      <c r="D53">
        <v>1336.6400149999999</v>
      </c>
      <c r="E53" t="str">
        <f t="shared" si="0"/>
        <v>si</v>
      </c>
      <c r="F53" s="2">
        <f t="shared" si="1"/>
        <v>-2.1435228331780094E-2</v>
      </c>
      <c r="G53" s="2">
        <f t="shared" si="2"/>
        <v>-1.5765276114650763E-2</v>
      </c>
    </row>
    <row r="54" spans="1:7" x14ac:dyDescent="0.25">
      <c r="A54" s="1">
        <v>44984</v>
      </c>
      <c r="B54">
        <v>10.62</v>
      </c>
      <c r="C54" s="1">
        <v>44984</v>
      </c>
      <c r="D54">
        <v>1355.469971</v>
      </c>
      <c r="E54" t="str">
        <f t="shared" si="0"/>
        <v>si</v>
      </c>
      <c r="F54" s="2">
        <f t="shared" si="1"/>
        <v>1.1428571428571354E-2</v>
      </c>
      <c r="G54" s="2">
        <f t="shared" si="2"/>
        <v>1.4087529767691445E-2</v>
      </c>
    </row>
    <row r="55" spans="1:7" x14ac:dyDescent="0.25">
      <c r="A55" s="1">
        <v>44985</v>
      </c>
      <c r="B55">
        <v>10.595000000000001</v>
      </c>
      <c r="C55" s="1">
        <v>44985</v>
      </c>
      <c r="D55">
        <v>1349.619995</v>
      </c>
      <c r="E55" t="str">
        <f t="shared" si="0"/>
        <v>si</v>
      </c>
      <c r="F55" s="2">
        <f t="shared" si="1"/>
        <v>-2.354048964218322E-3</v>
      </c>
      <c r="G55" s="2">
        <f t="shared" si="2"/>
        <v>-4.3158285503618653E-3</v>
      </c>
    </row>
    <row r="56" spans="1:7" x14ac:dyDescent="0.25">
      <c r="A56" s="1">
        <v>44986</v>
      </c>
      <c r="B56">
        <v>10.455</v>
      </c>
      <c r="C56" s="1">
        <v>44986</v>
      </c>
      <c r="D56">
        <v>1344.0200199999999</v>
      </c>
      <c r="E56" t="str">
        <f t="shared" si="0"/>
        <v>si</v>
      </c>
      <c r="F56" s="2">
        <f t="shared" si="1"/>
        <v>-1.3213780084945783E-2</v>
      </c>
      <c r="G56" s="2">
        <f t="shared" si="2"/>
        <v>-4.1492975954317314E-3</v>
      </c>
    </row>
    <row r="57" spans="1:7" x14ac:dyDescent="0.25">
      <c r="A57" s="1">
        <v>44987</v>
      </c>
      <c r="B57">
        <v>10.84</v>
      </c>
      <c r="C57" s="1">
        <v>44987</v>
      </c>
      <c r="D57">
        <v>1354.51001</v>
      </c>
      <c r="E57" t="str">
        <f t="shared" si="0"/>
        <v>si</v>
      </c>
      <c r="F57" s="2">
        <f t="shared" si="1"/>
        <v>3.6824485891917724E-2</v>
      </c>
      <c r="G57" s="2">
        <f t="shared" si="2"/>
        <v>7.8049358223101729E-3</v>
      </c>
    </row>
    <row r="58" spans="1:7" x14ac:dyDescent="0.25">
      <c r="A58" s="1">
        <v>44988</v>
      </c>
      <c r="B58">
        <v>10.79</v>
      </c>
      <c r="C58" s="1">
        <v>44988</v>
      </c>
      <c r="D58">
        <v>1365.25</v>
      </c>
      <c r="E58" t="str">
        <f t="shared" si="0"/>
        <v>si</v>
      </c>
      <c r="F58" s="2">
        <f t="shared" si="1"/>
        <v>-4.6125461254613205E-3</v>
      </c>
      <c r="G58" s="2">
        <f t="shared" si="2"/>
        <v>7.9290591584480312E-3</v>
      </c>
    </row>
    <row r="59" spans="1:7" x14ac:dyDescent="0.25">
      <c r="A59" s="1">
        <v>44991</v>
      </c>
      <c r="B59">
        <v>10.72</v>
      </c>
      <c r="C59" s="1">
        <v>44991</v>
      </c>
      <c r="D59">
        <v>1367.2700199999999</v>
      </c>
      <c r="E59" t="str">
        <f t="shared" si="0"/>
        <v>si</v>
      </c>
      <c r="F59" s="2">
        <f t="shared" si="1"/>
        <v>-6.4874884151991212E-3</v>
      </c>
      <c r="G59" s="2">
        <f t="shared" si="2"/>
        <v>1.4795971433802829E-3</v>
      </c>
    </row>
    <row r="60" spans="1:7" x14ac:dyDescent="0.25">
      <c r="A60" s="1">
        <v>44992</v>
      </c>
      <c r="B60">
        <v>10.69</v>
      </c>
      <c r="C60" s="1">
        <v>44992</v>
      </c>
      <c r="D60">
        <v>1356.719971</v>
      </c>
      <c r="E60" t="str">
        <f t="shared" si="0"/>
        <v>si</v>
      </c>
      <c r="F60" s="2">
        <f t="shared" si="1"/>
        <v>-2.7985074626866733E-3</v>
      </c>
      <c r="G60" s="2">
        <f t="shared" si="2"/>
        <v>-7.7161415416685175E-3</v>
      </c>
    </row>
    <row r="61" spans="1:7" x14ac:dyDescent="0.25">
      <c r="A61" s="1">
        <v>44993</v>
      </c>
      <c r="B61">
        <v>10.64</v>
      </c>
      <c r="C61" s="1">
        <v>44993</v>
      </c>
      <c r="D61">
        <v>1356.3599850000001</v>
      </c>
      <c r="E61" t="str">
        <f t="shared" si="0"/>
        <v>si</v>
      </c>
      <c r="F61" s="2">
        <f t="shared" si="1"/>
        <v>-4.6772684752103772E-3</v>
      </c>
      <c r="G61" s="2">
        <f t="shared" si="2"/>
        <v>-2.6533552073726739E-4</v>
      </c>
    </row>
    <row r="62" spans="1:7" x14ac:dyDescent="0.25">
      <c r="A62" s="1">
        <v>44994</v>
      </c>
      <c r="B62">
        <v>10.64</v>
      </c>
      <c r="C62" s="1">
        <v>44994</v>
      </c>
      <c r="D62">
        <v>1353.099976</v>
      </c>
      <c r="E62" t="str">
        <f t="shared" si="0"/>
        <v>si</v>
      </c>
      <c r="F62" s="2">
        <f t="shared" si="1"/>
        <v>0</v>
      </c>
      <c r="G62" s="2">
        <f t="shared" si="2"/>
        <v>-2.4034983603560688E-3</v>
      </c>
    </row>
    <row r="63" spans="1:7" x14ac:dyDescent="0.25">
      <c r="A63" s="1">
        <v>44995</v>
      </c>
      <c r="B63">
        <v>10.49</v>
      </c>
      <c r="C63" s="1">
        <v>44995</v>
      </c>
      <c r="D63">
        <v>1337.469971</v>
      </c>
      <c r="E63" t="str">
        <f t="shared" si="0"/>
        <v>si</v>
      </c>
      <c r="F63" s="2">
        <f t="shared" si="1"/>
        <v>-1.4097744360902288E-2</v>
      </c>
      <c r="G63" s="2">
        <f t="shared" si="2"/>
        <v>-1.1551256579136901E-2</v>
      </c>
    </row>
    <row r="64" spans="1:7" x14ac:dyDescent="0.25">
      <c r="A64" s="1">
        <v>44998</v>
      </c>
      <c r="B64">
        <v>10.445</v>
      </c>
      <c r="C64" s="1">
        <v>44998</v>
      </c>
      <c r="D64">
        <v>1303.2299800000001</v>
      </c>
      <c r="E64" t="str">
        <f t="shared" si="0"/>
        <v>si</v>
      </c>
      <c r="F64" s="2">
        <f t="shared" si="1"/>
        <v>-4.2897998093422238E-3</v>
      </c>
      <c r="G64" s="2">
        <f t="shared" si="2"/>
        <v>-2.5600568044454375E-2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15</xdr:col>
                <xdr:colOff>552450</xdr:colOff>
                <xdr:row>0</xdr:row>
                <xdr:rowOff>114300</xdr:rowOff>
              </from>
              <to>
                <xdr:col>22</xdr:col>
                <xdr:colOff>47625</xdr:colOff>
                <xdr:row>9</xdr:row>
                <xdr:rowOff>66675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17</xdr:col>
                <xdr:colOff>381000</xdr:colOff>
                <xdr:row>9</xdr:row>
                <xdr:rowOff>123825</xdr:rowOff>
              </from>
              <to>
                <xdr:col>27</xdr:col>
                <xdr:colOff>390525</xdr:colOff>
                <xdr:row>17</xdr:row>
                <xdr:rowOff>9525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traccia</vt:lpstr>
      <vt:lpstr>CPR.MI deviazione standard</vt:lpstr>
      <vt:lpstr>serie dei prezzi di CPR.MI</vt:lpstr>
      <vt:lpstr>serie dei prezzi di ^N100</vt:lpstr>
      <vt:lpstr>confronto</vt:lpstr>
      <vt:lpstr>'CPR.MI deviazione standard'!CPR.MI</vt:lpstr>
      <vt:lpstr>'serie dei prezzi di CPR.MI'!CPR.MI</vt:lpstr>
      <vt:lpstr>'serie dei prezzi di ^N100'!N100_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starita</dc:creator>
  <cp:lastModifiedBy>starita</cp:lastModifiedBy>
  <dcterms:created xsi:type="dcterms:W3CDTF">2023-03-14T16:31:46Z</dcterms:created>
  <dcterms:modified xsi:type="dcterms:W3CDTF">2023-03-17T12:37:50Z</dcterms:modified>
</cp:coreProperties>
</file>