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oli\Dropbox\UNIVERSITA\PARTHENOPE\sistemi informativi contabili e di controllo 2022-2023\esercizi allocazione dei costi\"/>
    </mc:Choice>
  </mc:AlternateContent>
  <bookViews>
    <workbookView xWindow="0" yWindow="0" windowWidth="28800" windowHeight="12330"/>
  </bookViews>
  <sheets>
    <sheet name="soluzione" sheetId="1" r:id="rId1"/>
    <sheet name="tes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E16" i="2" l="1"/>
  <c r="E14" i="2"/>
  <c r="E11" i="2"/>
  <c r="E9" i="2"/>
  <c r="D22" i="1"/>
  <c r="D21" i="1"/>
  <c r="D16" i="1"/>
  <c r="C16" i="1"/>
  <c r="D14" i="1"/>
  <c r="C14" i="1"/>
  <c r="D13" i="1"/>
  <c r="C13" i="1"/>
  <c r="D11" i="1"/>
  <c r="C11" i="1"/>
  <c r="E19" i="1"/>
  <c r="E17" i="1"/>
  <c r="E15" i="1"/>
  <c r="E12" i="1"/>
  <c r="E10" i="1"/>
</calcChain>
</file>

<file path=xl/sharedStrings.xml><?xml version="1.0" encoding="utf-8"?>
<sst xmlns="http://schemas.openxmlformats.org/spreadsheetml/2006/main" count="27" uniqueCount="15">
  <si>
    <t>Costi funzione commerciale</t>
  </si>
  <si>
    <t>Linea Prodotto A</t>
  </si>
  <si>
    <t>Linea Prodotto B</t>
  </si>
  <si>
    <t>Totale</t>
  </si>
  <si>
    <t>Fatturato</t>
  </si>
  <si>
    <t>Stipendio direttore commerciale</t>
  </si>
  <si>
    <t>Provvigioni rappresentanti</t>
  </si>
  <si>
    <t>Stipendi fissi rappresentanti</t>
  </si>
  <si>
    <t>Stipendio personale direz. comm.</t>
  </si>
  <si>
    <t>Spese di trasporto</t>
  </si>
  <si>
    <t>Costi amministrativi direz. comm.</t>
  </si>
  <si>
    <t>Costi promozionali</t>
  </si>
  <si>
    <t>unità prodotte</t>
  </si>
  <si>
    <t>Costo pieno linea</t>
  </si>
  <si>
    <t xml:space="preserve">MdC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</si>
</sst>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theme="4" tint="-0.249977111117893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9</xdr:col>
      <xdr:colOff>523875</xdr:colOff>
      <xdr:row>7</xdr:row>
      <xdr:rowOff>114300</xdr:rowOff>
    </xdr:to>
    <xdr:sp macro="" textlink="">
      <xdr:nvSpPr>
        <xdr:cNvPr id="2" name="CasellaDiTesto 1"/>
        <xdr:cNvSpPr txBox="1"/>
      </xdr:nvSpPr>
      <xdr:spPr>
        <a:xfrm>
          <a:off x="723900" y="238125"/>
          <a:ext cx="8010525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L'azienda Alfa produce e distribuisce i prodotti A e B.</a:t>
          </a:r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Determinare il costo pieno per ciascuna linea considerando che i costi comuni sono allocati in relazione alle unità prodotte (A 50 unità, B 90 unità). Determinare anche il margine di contribuzione per linea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sviluppando un analisi soggettiva per prodotto in considerazione dei seguenti dati:</a:t>
          </a:r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19050</xdr:rowOff>
    </xdr:from>
    <xdr:to>
      <xdr:col>5</xdr:col>
      <xdr:colOff>177801</xdr:colOff>
      <xdr:row>6</xdr:row>
      <xdr:rowOff>95250</xdr:rowOff>
    </xdr:to>
    <xdr:sp macro="" textlink="">
      <xdr:nvSpPr>
        <xdr:cNvPr id="3" name="CasellaDiTesto 2"/>
        <xdr:cNvSpPr txBox="1"/>
      </xdr:nvSpPr>
      <xdr:spPr>
        <a:xfrm>
          <a:off x="609601" y="19050"/>
          <a:ext cx="57975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Analisi dei costi di distribuzione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L'azienda Alfa produce e distribuisce i prodotti A e B.</a:t>
          </a:r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Determinare il costo pieno per ciascuna linea </a:t>
          </a:r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che i costi comuni sono allocati in relazione alle unità prodotte (A 50 unità, B 90 unità). Determinare anche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margine di contribuzione per linea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sviluppando un analisi soggettiva per prodotto in considerazione dei seguenti dati: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42"/>
  <sheetViews>
    <sheetView tabSelected="1" topLeftCell="A5" zoomScale="110" zoomScaleNormal="110" workbookViewId="0">
      <selection activeCell="G15" sqref="G15"/>
    </sheetView>
  </sheetViews>
  <sheetFormatPr defaultRowHeight="14.5" x14ac:dyDescent="0.35"/>
  <cols>
    <col min="2" max="2" width="32.26953125" bestFit="1" customWidth="1"/>
    <col min="3" max="4" width="18" bestFit="1" customWidth="1"/>
  </cols>
  <sheetData>
    <row r="9" spans="2:5" ht="15.5" x14ac:dyDescent="0.35">
      <c r="B9" s="1" t="s">
        <v>0</v>
      </c>
      <c r="C9" s="1" t="s">
        <v>1</v>
      </c>
      <c r="D9" s="1" t="s">
        <v>2</v>
      </c>
      <c r="E9" s="1" t="s">
        <v>3</v>
      </c>
    </row>
    <row r="10" spans="2:5" ht="15.5" x14ac:dyDescent="0.35">
      <c r="B10" s="2" t="s">
        <v>4</v>
      </c>
      <c r="C10" s="3">
        <v>231000</v>
      </c>
      <c r="D10" s="3">
        <v>99000</v>
      </c>
      <c r="E10" s="4">
        <f>C10+D10</f>
        <v>330000</v>
      </c>
    </row>
    <row r="11" spans="2:5" ht="15.5" x14ac:dyDescent="0.35">
      <c r="B11" s="5" t="s">
        <v>5</v>
      </c>
      <c r="C11" s="8">
        <f>E11/E19*C19</f>
        <v>18571.428571428572</v>
      </c>
      <c r="D11" s="8">
        <f>E11/E19*D19</f>
        <v>33428.571428571428</v>
      </c>
      <c r="E11" s="4">
        <v>52000</v>
      </c>
    </row>
    <row r="12" spans="2:5" ht="15.5" x14ac:dyDescent="0.35">
      <c r="B12" s="5" t="s">
        <v>6</v>
      </c>
      <c r="C12" s="4">
        <v>32500</v>
      </c>
      <c r="D12" s="4">
        <v>26500</v>
      </c>
      <c r="E12" s="4">
        <f>C12+D12</f>
        <v>59000</v>
      </c>
    </row>
    <row r="13" spans="2:5" ht="15.5" x14ac:dyDescent="0.35">
      <c r="B13" s="5" t="s">
        <v>7</v>
      </c>
      <c r="C13" s="8">
        <f>E13/E19*C19</f>
        <v>8928.5714285714294</v>
      </c>
      <c r="D13" s="8">
        <f>E13/E19*D19</f>
        <v>16071.428571428572</v>
      </c>
      <c r="E13" s="4">
        <v>25000</v>
      </c>
    </row>
    <row r="14" spans="2:5" ht="15.5" x14ac:dyDescent="0.35">
      <c r="B14" s="5" t="s">
        <v>8</v>
      </c>
      <c r="C14" s="6">
        <f>E14/E19*C19</f>
        <v>15000</v>
      </c>
      <c r="D14" s="6">
        <f>E14/E19*D19</f>
        <v>27000</v>
      </c>
      <c r="E14" s="4">
        <v>42000</v>
      </c>
    </row>
    <row r="15" spans="2:5" ht="15.5" x14ac:dyDescent="0.35">
      <c r="B15" s="5" t="s">
        <v>9</v>
      </c>
      <c r="C15" s="4">
        <v>10230</v>
      </c>
      <c r="D15" s="4">
        <v>8500</v>
      </c>
      <c r="E15" s="4">
        <f>C15+D15</f>
        <v>18730</v>
      </c>
    </row>
    <row r="16" spans="2:5" ht="15.5" x14ac:dyDescent="0.35">
      <c r="B16" s="5" t="s">
        <v>10</v>
      </c>
      <c r="C16" s="6">
        <f>E16/E19*C19</f>
        <v>6250</v>
      </c>
      <c r="D16" s="6">
        <f>E16/E19*D19</f>
        <v>11250</v>
      </c>
      <c r="E16" s="4">
        <v>17500</v>
      </c>
    </row>
    <row r="17" spans="2:10" ht="15.5" x14ac:dyDescent="0.35">
      <c r="B17" s="5" t="s">
        <v>11</v>
      </c>
      <c r="C17" s="4">
        <v>16300</v>
      </c>
      <c r="D17" s="4">
        <v>9500</v>
      </c>
      <c r="E17" s="4">
        <f>C17+D17</f>
        <v>25800</v>
      </c>
    </row>
    <row r="18" spans="2:10" ht="15.5" x14ac:dyDescent="0.35">
      <c r="B18" s="5"/>
      <c r="C18" s="4"/>
      <c r="D18" s="4"/>
      <c r="E18" s="4"/>
      <c r="F18" s="4"/>
      <c r="G18" s="4"/>
      <c r="H18" s="4"/>
      <c r="I18" s="4"/>
      <c r="J18" s="4"/>
    </row>
    <row r="19" spans="2:10" ht="15.5" x14ac:dyDescent="0.35">
      <c r="B19" s="5" t="s">
        <v>12</v>
      </c>
      <c r="C19" s="4">
        <v>50</v>
      </c>
      <c r="D19" s="4">
        <v>90</v>
      </c>
      <c r="E19" s="7">
        <f>C19+D19</f>
        <v>140</v>
      </c>
      <c r="F19" s="4"/>
      <c r="G19" s="4"/>
      <c r="H19" s="4"/>
      <c r="I19" s="4"/>
      <c r="J19" s="4"/>
    </row>
    <row r="20" spans="2:10" ht="15.5" x14ac:dyDescent="0.35">
      <c r="B20" s="5"/>
      <c r="C20" s="4"/>
      <c r="D20" s="4"/>
      <c r="E20" s="4"/>
      <c r="F20" s="4"/>
      <c r="G20" s="4"/>
      <c r="H20" s="4"/>
      <c r="I20" s="4"/>
      <c r="J20" s="4"/>
    </row>
    <row r="21" spans="2:10" ht="15.5" x14ac:dyDescent="0.35">
      <c r="B21" s="5" t="s">
        <v>13</v>
      </c>
      <c r="C21" s="7">
        <f>SUM(C11:C17)</f>
        <v>107780</v>
      </c>
      <c r="D21" s="7">
        <f>SUM(D11:D17)</f>
        <v>132250</v>
      </c>
      <c r="E21" s="4"/>
      <c r="F21" s="4"/>
      <c r="G21" s="4"/>
      <c r="H21" s="4"/>
      <c r="I21" s="4"/>
      <c r="J21" s="4"/>
    </row>
    <row r="22" spans="2:10" ht="15.5" x14ac:dyDescent="0.35">
      <c r="B22" s="5" t="s">
        <v>14</v>
      </c>
      <c r="C22" s="7">
        <f>C10-C12-C15-C17</f>
        <v>171970</v>
      </c>
      <c r="D22" s="7">
        <f>D10-D12-D15-D17</f>
        <v>54500</v>
      </c>
      <c r="E22" s="4"/>
      <c r="F22" s="4"/>
      <c r="G22" s="4"/>
      <c r="H22" s="4"/>
      <c r="I22" s="4"/>
      <c r="J22" s="4"/>
    </row>
    <row r="23" spans="2:10" ht="15.5" x14ac:dyDescent="0.35">
      <c r="B23" s="5"/>
      <c r="C23" s="4"/>
      <c r="D23" s="4"/>
      <c r="E23" s="4"/>
      <c r="F23" s="4"/>
      <c r="G23" s="4"/>
      <c r="H23" s="4"/>
      <c r="I23" s="4"/>
      <c r="J23" s="4"/>
    </row>
    <row r="24" spans="2:10" ht="15.5" x14ac:dyDescent="0.35">
      <c r="B24" s="5"/>
      <c r="C24" s="4"/>
      <c r="D24" s="4"/>
      <c r="E24" s="4"/>
      <c r="F24" s="4"/>
      <c r="G24" s="4"/>
      <c r="H24" s="4"/>
      <c r="I24" s="4"/>
      <c r="J24" s="4"/>
    </row>
    <row r="25" spans="2:10" ht="15.5" x14ac:dyDescent="0.35">
      <c r="B25" s="5"/>
      <c r="C25" s="4"/>
      <c r="D25" s="4"/>
      <c r="E25" s="4"/>
      <c r="F25" s="4"/>
      <c r="G25" s="4"/>
      <c r="H25" s="4"/>
      <c r="I25" s="4"/>
      <c r="J25" s="4"/>
    </row>
    <row r="26" spans="2:10" ht="15.5" x14ac:dyDescent="0.35">
      <c r="B26" s="5"/>
      <c r="C26" s="4"/>
      <c r="D26" s="4"/>
      <c r="E26" s="4"/>
      <c r="F26" s="4"/>
      <c r="G26" s="4"/>
      <c r="H26" s="4"/>
      <c r="I26" s="4"/>
      <c r="J26" s="4"/>
    </row>
    <row r="27" spans="2:10" ht="15.5" x14ac:dyDescent="0.35">
      <c r="B27" s="5"/>
      <c r="C27" s="4"/>
      <c r="D27" s="4"/>
      <c r="E27" s="4"/>
      <c r="F27" s="4"/>
      <c r="G27" s="4"/>
      <c r="H27" s="4"/>
      <c r="I27" s="4"/>
      <c r="J27" s="4"/>
    </row>
    <row r="28" spans="2:10" ht="15.5" x14ac:dyDescent="0.35">
      <c r="B28" s="5"/>
      <c r="C28" s="4"/>
      <c r="D28" s="4"/>
      <c r="E28" s="4"/>
      <c r="F28" s="4"/>
      <c r="G28" s="4"/>
      <c r="H28" s="4"/>
      <c r="I28" s="4"/>
      <c r="J28" s="4"/>
    </row>
    <row r="29" spans="2:10" ht="15.5" x14ac:dyDescent="0.35">
      <c r="B29" s="5"/>
      <c r="C29" s="4"/>
      <c r="D29" s="4"/>
      <c r="E29" s="4"/>
      <c r="F29" s="4"/>
      <c r="G29" s="4"/>
      <c r="H29" s="4"/>
      <c r="I29" s="4"/>
      <c r="J29" s="4"/>
    </row>
    <row r="30" spans="2:10" ht="15.5" x14ac:dyDescent="0.35">
      <c r="B30" s="5"/>
      <c r="C30" s="4"/>
      <c r="D30" s="4"/>
      <c r="E30" s="4"/>
      <c r="F30" s="4"/>
      <c r="G30" s="4"/>
      <c r="H30" s="4"/>
      <c r="I30" s="4"/>
      <c r="J30" s="4"/>
    </row>
    <row r="31" spans="2:10" ht="15.5" x14ac:dyDescent="0.35">
      <c r="B31" s="5"/>
      <c r="C31" s="4"/>
      <c r="D31" s="4"/>
      <c r="E31" s="4"/>
      <c r="F31" s="4"/>
      <c r="G31" s="4"/>
      <c r="H31" s="4"/>
      <c r="I31" s="4"/>
      <c r="J31" s="4"/>
    </row>
    <row r="32" spans="2:10" ht="15.5" x14ac:dyDescent="0.35">
      <c r="B32" s="5"/>
      <c r="C32" s="4"/>
      <c r="D32" s="4"/>
      <c r="E32" s="4"/>
      <c r="F32" s="4"/>
      <c r="G32" s="4"/>
      <c r="H32" s="4"/>
      <c r="I32" s="4"/>
      <c r="J32" s="4"/>
    </row>
    <row r="33" spans="2:10" ht="15.5" x14ac:dyDescent="0.35">
      <c r="B33" s="5"/>
      <c r="C33" s="4"/>
      <c r="D33" s="4"/>
      <c r="E33" s="4"/>
      <c r="F33" s="4"/>
      <c r="G33" s="4"/>
      <c r="H33" s="4"/>
      <c r="I33" s="4"/>
      <c r="J33" s="4"/>
    </row>
    <row r="34" spans="2:10" ht="15.5" x14ac:dyDescent="0.35">
      <c r="B34" s="5"/>
      <c r="C34" s="4"/>
      <c r="D34" s="4"/>
      <c r="E34" s="4"/>
      <c r="F34" s="4"/>
      <c r="G34" s="4"/>
      <c r="H34" s="4"/>
      <c r="I34" s="4"/>
      <c r="J34" s="4"/>
    </row>
    <row r="35" spans="2:10" ht="15.5" x14ac:dyDescent="0.35">
      <c r="B35" s="5"/>
      <c r="C35" s="4"/>
      <c r="D35" s="4"/>
      <c r="E35" s="4"/>
      <c r="F35" s="4"/>
      <c r="G35" s="4"/>
      <c r="H35" s="4"/>
      <c r="I35" s="4"/>
      <c r="J35" s="4"/>
    </row>
    <row r="36" spans="2:10" ht="15.5" x14ac:dyDescent="0.35">
      <c r="B36" s="5"/>
      <c r="C36" s="4"/>
      <c r="D36" s="4"/>
      <c r="E36" s="4"/>
      <c r="F36" s="4"/>
      <c r="G36" s="4"/>
      <c r="H36" s="4"/>
      <c r="I36" s="4"/>
      <c r="J36" s="4"/>
    </row>
    <row r="37" spans="2:10" ht="15.5" x14ac:dyDescent="0.35">
      <c r="B37" s="5"/>
      <c r="C37" s="4"/>
      <c r="D37" s="4"/>
      <c r="E37" s="4"/>
      <c r="F37" s="4"/>
      <c r="G37" s="4"/>
      <c r="H37" s="4"/>
      <c r="I37" s="4"/>
      <c r="J37" s="4"/>
    </row>
    <row r="38" spans="2:10" ht="15.5" x14ac:dyDescent="0.35">
      <c r="B38" s="5"/>
      <c r="C38" s="4"/>
      <c r="D38" s="4"/>
      <c r="E38" s="4"/>
      <c r="F38" s="4"/>
      <c r="G38" s="4"/>
      <c r="H38" s="4"/>
      <c r="I38" s="4"/>
      <c r="J38" s="4"/>
    </row>
    <row r="39" spans="2:10" ht="15.5" x14ac:dyDescent="0.35">
      <c r="B39" s="5"/>
      <c r="C39" s="4"/>
      <c r="D39" s="4"/>
      <c r="E39" s="4"/>
      <c r="F39" s="4"/>
      <c r="G39" s="4"/>
      <c r="H39" s="4"/>
      <c r="I39" s="4"/>
      <c r="J39" s="4"/>
    </row>
    <row r="40" spans="2:10" ht="15.5" x14ac:dyDescent="0.35">
      <c r="B40" s="5"/>
      <c r="C40" s="4"/>
      <c r="D40" s="4"/>
      <c r="E40" s="4"/>
      <c r="F40" s="4"/>
      <c r="G40" s="4"/>
      <c r="H40" s="4"/>
      <c r="I40" s="4"/>
      <c r="J40" s="4"/>
    </row>
    <row r="41" spans="2:10" ht="15.5" x14ac:dyDescent="0.35">
      <c r="B41" s="5"/>
      <c r="C41" s="4"/>
      <c r="D41" s="4"/>
      <c r="E41" s="4"/>
      <c r="F41" s="4"/>
      <c r="G41" s="4"/>
      <c r="H41" s="4"/>
      <c r="I41" s="4"/>
      <c r="J41" s="4"/>
    </row>
    <row r="42" spans="2:10" ht="15.5" x14ac:dyDescent="0.35">
      <c r="C42" s="4"/>
      <c r="D42" s="4"/>
      <c r="E42" s="4"/>
      <c r="F42" s="4"/>
      <c r="G42" s="4"/>
      <c r="H42" s="4"/>
      <c r="I42" s="4"/>
      <c r="J42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9"/>
  <sheetViews>
    <sheetView zoomScale="110" zoomScaleNormal="110" workbookViewId="0">
      <selection activeCell="J12" sqref="J12"/>
    </sheetView>
  </sheetViews>
  <sheetFormatPr defaultRowHeight="14.5" x14ac:dyDescent="0.35"/>
  <cols>
    <col min="2" max="2" width="32.26953125" bestFit="1" customWidth="1"/>
    <col min="3" max="4" width="18" bestFit="1" customWidth="1"/>
    <col min="5" max="5" width="12.1796875" customWidth="1"/>
  </cols>
  <sheetData>
    <row r="8" spans="2:5" ht="15.5" x14ac:dyDescent="0.35">
      <c r="B8" s="1" t="s">
        <v>0</v>
      </c>
      <c r="C8" s="1" t="s">
        <v>1</v>
      </c>
      <c r="D8" s="1" t="s">
        <v>2</v>
      </c>
      <c r="E8" s="1" t="s">
        <v>3</v>
      </c>
    </row>
    <row r="9" spans="2:5" ht="15.5" x14ac:dyDescent="0.35">
      <c r="B9" s="2" t="s">
        <v>4</v>
      </c>
      <c r="C9" s="3">
        <v>231000</v>
      </c>
      <c r="D9" s="3">
        <v>99000</v>
      </c>
      <c r="E9" s="4">
        <f>C9+D9</f>
        <v>330000</v>
      </c>
    </row>
    <row r="10" spans="2:5" ht="15.5" x14ac:dyDescent="0.35">
      <c r="B10" s="5" t="s">
        <v>5</v>
      </c>
      <c r="C10" s="8"/>
      <c r="D10" s="8"/>
      <c r="E10" s="4">
        <v>52000</v>
      </c>
    </row>
    <row r="11" spans="2:5" ht="15.5" x14ac:dyDescent="0.35">
      <c r="B11" s="5" t="s">
        <v>6</v>
      </c>
      <c r="C11" s="4">
        <v>32500</v>
      </c>
      <c r="D11" s="4">
        <v>26500</v>
      </c>
      <c r="E11" s="4">
        <f>C11+D11</f>
        <v>59000</v>
      </c>
    </row>
    <row r="12" spans="2:5" ht="15.5" x14ac:dyDescent="0.35">
      <c r="B12" s="5" t="s">
        <v>7</v>
      </c>
      <c r="C12" s="8"/>
      <c r="D12" s="8"/>
      <c r="E12" s="4">
        <v>25000</v>
      </c>
    </row>
    <row r="13" spans="2:5" ht="15.5" x14ac:dyDescent="0.35">
      <c r="B13" s="5" t="s">
        <v>8</v>
      </c>
      <c r="C13" s="6"/>
      <c r="D13" s="6"/>
      <c r="E13" s="4">
        <v>42000</v>
      </c>
    </row>
    <row r="14" spans="2:5" ht="15.5" x14ac:dyDescent="0.35">
      <c r="B14" s="5" t="s">
        <v>9</v>
      </c>
      <c r="C14" s="4">
        <v>10230</v>
      </c>
      <c r="D14" s="4">
        <v>8500</v>
      </c>
      <c r="E14" s="4">
        <f>C14+D14</f>
        <v>18730</v>
      </c>
    </row>
    <row r="15" spans="2:5" ht="15.5" x14ac:dyDescent="0.35">
      <c r="B15" s="5" t="s">
        <v>10</v>
      </c>
      <c r="C15" s="6"/>
      <c r="D15" s="6"/>
      <c r="E15" s="4">
        <v>17500</v>
      </c>
    </row>
    <row r="16" spans="2:5" ht="15.5" x14ac:dyDescent="0.35">
      <c r="B16" s="5" t="s">
        <v>11</v>
      </c>
      <c r="C16" s="4">
        <v>16300</v>
      </c>
      <c r="D16" s="4">
        <v>9500</v>
      </c>
      <c r="E16" s="4">
        <f>C16+D16</f>
        <v>25800</v>
      </c>
    </row>
    <row r="17" spans="2:5" ht="15.5" x14ac:dyDescent="0.35">
      <c r="B17" s="5"/>
      <c r="C17" s="4"/>
      <c r="D17" s="4"/>
      <c r="E17" s="4"/>
    </row>
    <row r="18" spans="2:5" ht="15.5" x14ac:dyDescent="0.35">
      <c r="B18" s="5"/>
      <c r="C18" s="4"/>
      <c r="D18" s="4"/>
      <c r="E18" s="4"/>
    </row>
    <row r="19" spans="2:5" ht="15.5" x14ac:dyDescent="0.35">
      <c r="B19" s="5"/>
      <c r="C19" s="4"/>
      <c r="D19" s="4"/>
      <c r="E1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soluzione</vt:lpstr>
      <vt:lpstr>testo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Cioli</cp:lastModifiedBy>
  <dcterms:created xsi:type="dcterms:W3CDTF">2022-10-12T16:09:50Z</dcterms:created>
  <dcterms:modified xsi:type="dcterms:W3CDTF">2022-10-13T09:57:03Z</dcterms:modified>
</cp:coreProperties>
</file>